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Michał Lech\Do wysłania\"/>
    </mc:Choice>
  </mc:AlternateContent>
  <bookViews>
    <workbookView xWindow="-120" yWindow="-120" windowWidth="29040" windowHeight="15840" tabRatio="608"/>
  </bookViews>
  <sheets>
    <sheet name="Dział 1" sheetId="1" r:id="rId1"/>
    <sheet name="Dział 1A" sheetId="2" r:id="rId2"/>
    <sheet name="Dział 1B" sheetId="3" r:id="rId3"/>
    <sheet name="Dział 1C" sheetId="4" r:id="rId4"/>
    <sheet name="Dział 1D" sheetId="5" r:id="rId5"/>
    <sheet name="Dział 2" sheetId="13" r:id="rId6"/>
    <sheet name="Dział 2A" sheetId="11" r:id="rId7"/>
    <sheet name="Dział 3" sheetId="9" r:id="rId8"/>
    <sheet name="objaśnienia" sheetId="12" r:id="rId9"/>
  </sheets>
  <definedNames>
    <definedName name="__xlnm.Print_Area_6" localSheetId="5">#REF!</definedName>
    <definedName name="__xlnm.Print_Area_6">#REF!</definedName>
    <definedName name="__xlnm.Print_Area_7" localSheetId="5">#REF!</definedName>
    <definedName name="__xlnm.Print_Area_7">#REF!</definedName>
    <definedName name="_xlnm.Print_Area" localSheetId="0">'Dział 1'!$A$1:$L$31</definedName>
    <definedName name="_xlnm.Print_Area" localSheetId="6">'Dział 2A'!$A$1:$G$21</definedName>
    <definedName name="Z_83F79CE2_046C_4A7E_A06B_AAF74FEB134B_.wvu.Cols" localSheetId="1" hidden="1">'Dział 1A'!#REF!</definedName>
    <definedName name="Z_83F79CE2_046C_4A7E_A06B_AAF74FEB134B_.wvu.PrintArea" localSheetId="0" hidden="1">'Dział 1'!$A$1:$L$31</definedName>
  </definedNames>
  <calcPr calcId="152511"/>
  <customWorkbookViews>
    <customWorkbookView name="monika - Widok osobisty" guid="{83F79CE2-046C-4A7E-A06B-AAF74FEB134B}" mergeInterval="0" personalView="1" maximized="1" xWindow="1" yWindow="1" windowWidth="1276" windowHeight="795" tabRatio="608" activeSheetId="6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1" l="1"/>
  <c r="E7" i="11" l="1"/>
  <c r="F8" i="13" l="1"/>
  <c r="G60" i="13"/>
  <c r="H60" i="13"/>
  <c r="I60" i="13"/>
  <c r="J60" i="13"/>
  <c r="K60" i="13"/>
  <c r="L60" i="13"/>
  <c r="M60" i="13"/>
  <c r="N60" i="13"/>
  <c r="F60" i="13"/>
  <c r="F37" i="13" l="1"/>
  <c r="G8" i="13" l="1"/>
  <c r="E7" i="13" l="1"/>
  <c r="N80" i="13" l="1"/>
  <c r="M80" i="13"/>
  <c r="L80" i="13"/>
  <c r="K80" i="13"/>
  <c r="J80" i="13"/>
  <c r="I80" i="13"/>
  <c r="H80" i="13"/>
  <c r="G80" i="13"/>
  <c r="F80" i="13"/>
  <c r="N37" i="13"/>
  <c r="M37" i="13"/>
  <c r="L37" i="13"/>
  <c r="K37" i="13"/>
  <c r="J37" i="13"/>
  <c r="I37" i="13"/>
  <c r="H37" i="13"/>
  <c r="G37" i="13"/>
  <c r="N8" i="13"/>
  <c r="M8" i="13"/>
  <c r="L8" i="13"/>
  <c r="K8" i="13"/>
  <c r="J8" i="13"/>
  <c r="I8" i="13"/>
  <c r="H8" i="13"/>
  <c r="J7" i="13" l="1"/>
  <c r="G7" i="13"/>
  <c r="K7" i="13"/>
  <c r="F7" i="13"/>
  <c r="N7" i="13"/>
  <c r="M7" i="13"/>
  <c r="H7" i="13"/>
  <c r="L7" i="13"/>
  <c r="I7" i="13"/>
  <c r="F6" i="9"/>
  <c r="E6" i="9"/>
  <c r="F6" i="11"/>
  <c r="G6" i="11"/>
  <c r="E6" i="11" l="1"/>
</calcChain>
</file>

<file path=xl/sharedStrings.xml><?xml version="1.0" encoding="utf-8"?>
<sst xmlns="http://schemas.openxmlformats.org/spreadsheetml/2006/main" count="516" uniqueCount="329">
  <si>
    <t>Liczba jednostek organizacyjnych</t>
  </si>
  <si>
    <t>Lekarze weterynarii</t>
  </si>
  <si>
    <t>Główny Inspektorat Weterynarii</t>
  </si>
  <si>
    <t>nadzoru farmaceutycznego</t>
  </si>
  <si>
    <t>finansowo-księgowych</t>
  </si>
  <si>
    <t>obsługi prawnej</t>
  </si>
  <si>
    <t>Biuro Kontroli</t>
  </si>
  <si>
    <t>Biuro Zdrowia i Ochrony Zwierząt</t>
  </si>
  <si>
    <t>Kierownictwo</t>
  </si>
  <si>
    <t>Prawnicy</t>
  </si>
  <si>
    <t>Księgowi</t>
  </si>
  <si>
    <t>Biolodzy i mikrobiolodzy</t>
  </si>
  <si>
    <t>odkażania</t>
  </si>
  <si>
    <t>Zakłady higieny weterynaryjnej</t>
  </si>
  <si>
    <t>sprawowanie nadzoru nad sprzedażą bezpośrednią</t>
  </si>
  <si>
    <t>Pracownie terenowe</t>
  </si>
  <si>
    <t xml:space="preserve">Główny Inspektorat Weterynarii </t>
  </si>
  <si>
    <t>Dział 1. Nadzór weterynaryjny</t>
  </si>
  <si>
    <t>Rodzaj działalności</t>
  </si>
  <si>
    <t>dla zwierząt domowych</t>
  </si>
  <si>
    <t>hurtowy</t>
  </si>
  <si>
    <t>detaliczny</t>
  </si>
  <si>
    <t>Wytwarzanie pasz leczniczych</t>
  </si>
  <si>
    <t>Grzebowiska</t>
  </si>
  <si>
    <t>Zakłady drobiu</t>
  </si>
  <si>
    <t>hodowli zarodowej</t>
  </si>
  <si>
    <t>reprodukcyjne</t>
  </si>
  <si>
    <t>odchowu drobiu</t>
  </si>
  <si>
    <t>wylęgu drobiu</t>
  </si>
  <si>
    <t>Schroniska dla zwierząt</t>
  </si>
  <si>
    <t>Miejsca gromadzenia zwierząt</t>
  </si>
  <si>
    <t>Targi, wystawy, pokazy, konkursy</t>
  </si>
  <si>
    <t>Miejsca przeładunku zwierząt</t>
  </si>
  <si>
    <t>koniowate</t>
  </si>
  <si>
    <t>bydło (bydło domowe oraz bawoły)</t>
  </si>
  <si>
    <t>drób</t>
  </si>
  <si>
    <t>rzeźny</t>
  </si>
  <si>
    <t>towarowy (jaja konsumpcyjne)</t>
  </si>
  <si>
    <t>świnie</t>
  </si>
  <si>
    <t>owce</t>
  </si>
  <si>
    <t>kozy</t>
  </si>
  <si>
    <t>ogrody zoologiczne</t>
  </si>
  <si>
    <t>szkoły wyższe</t>
  </si>
  <si>
    <t>placówki naukowe PAN</t>
  </si>
  <si>
    <t>na potrzeby ochrony i zachowania gatunków zwierząt</t>
  </si>
  <si>
    <t>na potrzeby pokazów zwierząt</t>
  </si>
  <si>
    <t>jednostki doświadczalne</t>
  </si>
  <si>
    <t>jednostki hodowlane</t>
  </si>
  <si>
    <t>Składy celne</t>
  </si>
  <si>
    <t>Produkcja pasz (wymagająca zatwierdzenia) niewprowadzanych do obrotu</t>
  </si>
  <si>
    <t>Obrót paszami (działalność wymagająca zatwierdzenia)</t>
  </si>
  <si>
    <t>Obrót paszami (działalność wymagająca zarejestrowania)</t>
  </si>
  <si>
    <t>jeleniowate (jelenie, daniele)</t>
  </si>
  <si>
    <t>inne</t>
  </si>
  <si>
    <t>zwierzęta futerkowe</t>
  </si>
  <si>
    <t>Dystrybutorzy pasz leczniczych</t>
  </si>
  <si>
    <t>kategorii 2</t>
  </si>
  <si>
    <t>kategorii 1</t>
  </si>
  <si>
    <t>kategorii 3</t>
  </si>
  <si>
    <t>Spalarnie i współspalarnie</t>
  </si>
  <si>
    <t>Stacje lub miejsca kwarantanny</t>
  </si>
  <si>
    <t>Transport ubocznych produktów pochodzenia zwierzęcego</t>
  </si>
  <si>
    <t>Dział 1</t>
  </si>
  <si>
    <t>Biuro Organizacyjne</t>
  </si>
  <si>
    <t>inni</t>
  </si>
  <si>
    <t>Biuro Bezpieczeństwa Żywności Pochodzenia Zwierzęcego</t>
  </si>
  <si>
    <t>Biuro Prawne</t>
  </si>
  <si>
    <t>Biuro ds. Granic</t>
  </si>
  <si>
    <t>Stanowisko ds. Laboratoriów</t>
  </si>
  <si>
    <t>Producenci ekologiczni produkujący pasze na potrzeby własne</t>
  </si>
  <si>
    <t>Wytwórcy materiałów paszowych inni niż w wierszu nr 9</t>
  </si>
  <si>
    <t>Obrót zwierzętami, pośrednictwo w obrocie lub skup zwierząt</t>
  </si>
  <si>
    <t>Miejsca odpoczynku (punkty kontroli)</t>
  </si>
  <si>
    <t>Kompostownie i wytwórnie biogazu</t>
  </si>
  <si>
    <t>Chów  lub hodowla zwierząt dzikich utrzymywanych przez człowieka jak zwierzęta gospodarskie</t>
  </si>
  <si>
    <t>pszczoły</t>
  </si>
  <si>
    <t>Utrzymywanie zwierząt gospodarskich w celu umieszczenia tych zwierząt na rynku lub produktów pochodzących z tych zwierząt lub od tych zwierząt</t>
  </si>
  <si>
    <t>Biuro ds. UE i Współpracy z Zagranicą</t>
  </si>
  <si>
    <t>Biuro Pasz, Farmacji i Utylizacji</t>
  </si>
  <si>
    <t>zespół lub samodzielne stanowisko do spraw</t>
  </si>
  <si>
    <t>ogólna liczba osób</t>
  </si>
  <si>
    <t>zdrowie zwierząt i zwalczanie chorób zakaźnych zwierząt</t>
  </si>
  <si>
    <t>ochrona zwierząt</t>
  </si>
  <si>
    <t>higiena materiału biologicznego</t>
  </si>
  <si>
    <t>administracyjnych</t>
  </si>
  <si>
    <t>kadry</t>
  </si>
  <si>
    <t>informatyka</t>
  </si>
  <si>
    <t>Inne laboratoria wchodzące w skład Inspekcji</t>
  </si>
  <si>
    <t>zespół lub samodzielne stanowisko pracy do spraw</t>
  </si>
  <si>
    <t>Pracownie badania mięsa na obecność włośni metodą wytrawiania</t>
  </si>
  <si>
    <t>zespół lub samodzielne st. pracy do spraw</t>
  </si>
  <si>
    <t>weterynaryjnej kontroli granicznej</t>
  </si>
  <si>
    <t>Dział 2</t>
  </si>
  <si>
    <t>Utrzymywanie lub hodowla zwierząt (art. 1 lit. l ustawy z dnia 11 marca 2004 r. o ochronie zdrowia zwierząt oraz zwalczaniu chorób zakaźnych zwierząt)</t>
  </si>
  <si>
    <t>Dział 1A</t>
  </si>
  <si>
    <t>Dział 1B</t>
  </si>
  <si>
    <t>Dział 1D</t>
  </si>
  <si>
    <t>ogólna liczba</t>
  </si>
  <si>
    <t>Działy 1, 1A, 1B, 1C, 1D</t>
  </si>
  <si>
    <t>Dział 1A. Nadzór weterynaryjny</t>
  </si>
  <si>
    <t>Dział 1B. Nadzór weterynaryjny</t>
  </si>
  <si>
    <t>Dział 1C. Nadzór weterynaryjny</t>
  </si>
  <si>
    <t>Dział 1D. Nadzór weterynaryjny</t>
  </si>
  <si>
    <t>Zwierzęta akwakultury (art. 1 pkt 1 lit. i tiret pierwsze ustawy z dnia 11 marca 2004 r. o ochronie zdrowia zwierząt oraz zwalczaniu chorób zakaźnych zwierząt)</t>
  </si>
  <si>
    <t>ryby</t>
  </si>
  <si>
    <t>mięczaki</t>
  </si>
  <si>
    <t>skorupiaki</t>
  </si>
  <si>
    <t>Zwierzęta akwakultury (art. 1 pkt 1 lit. p ustawy z dnia 11 marca 2004 r. o ochronie zdrowia zwierząt oraz zwalczaniu chorób zakaźnych zwierząt)</t>
  </si>
  <si>
    <t>Zwierzęta akwakultury (art. 1 pkt 1 lit. i tiret drugie ustawy z dnia 11 marca 2004 r. o ochronie zdrowia zwierząt oraz zwalczaniu chorób zakaźnych zwierząt)</t>
  </si>
  <si>
    <t>księgowi</t>
  </si>
  <si>
    <t>Przetwarzanie ubocznych produktów pochodzenia zwierzecego</t>
  </si>
  <si>
    <t>stosowanie kategorii 1</t>
  </si>
  <si>
    <t>stosowanie kategorii 3</t>
  </si>
  <si>
    <t>Składowanie produktów pochodnych</t>
  </si>
  <si>
    <t>zdrowia i ochrony zwierząt</t>
  </si>
  <si>
    <t>Pracownicy Inspekcji Weterynaryjnej</t>
  </si>
  <si>
    <t>Dział 2A</t>
  </si>
  <si>
    <t>Stanowisko ds. Audytu Wewnętrznego</t>
  </si>
  <si>
    <t>Stanowisko ds. Ochrony Informacji Niejawnych i Spraw Obronnych</t>
  </si>
  <si>
    <t>x</t>
  </si>
  <si>
    <t>Miejsca wymiany wodyprzy transporcie zwierząt akwakultury</t>
  </si>
  <si>
    <t>Transport pasz</t>
  </si>
  <si>
    <t>kategoria 1</t>
  </si>
  <si>
    <t>kategoria 2</t>
  </si>
  <si>
    <t>kategoria 3</t>
  </si>
  <si>
    <t>Szczególne cele paszowe (art.. 18 rozp. 1069/2009)</t>
  </si>
  <si>
    <t>stosowanie kategorii 2</t>
  </si>
  <si>
    <t>Podmioty stosujące polepszacze gleby i nawozy organiczne</t>
  </si>
  <si>
    <t>Pośrednicy w handlu nie posiadający magazynów</t>
  </si>
  <si>
    <t>Inne podmioty zarejestrowane</t>
  </si>
  <si>
    <t>dla przeżuwaczy</t>
  </si>
  <si>
    <t>dla zwierząt gospodarskich innych niż przeżuwacze</t>
  </si>
  <si>
    <t>nieprzeznaczonych do obrotu</t>
  </si>
  <si>
    <t>Produkcja karmy dla zwierząt domowych (art. 24 ust. 1 lit. e rozp. 1069/2009)</t>
  </si>
  <si>
    <t>Dział 1C</t>
  </si>
  <si>
    <t>Magazynowanie pasz</t>
  </si>
  <si>
    <t>Wartość określona w wierszu 27 dotyczy podmiotów zarejestrowanych innych niż wskazane w wierszach 1-26.</t>
  </si>
  <si>
    <t>W kolumnie nr 7 należy wskazać liczbę podmiotów, już zatwierdzonych lub zarejestrowanych, w stosunku do których wszczęto postępowanie administracyjne dotyczące stwierdzonych niezgodności.</t>
  </si>
  <si>
    <t>Wartość określona w wierszu 1 powinna wskazywać ogólną liczbę podmiotów, nie musi jednakże być sumą poszczególnych komórek danego działu.</t>
  </si>
  <si>
    <t>Wartości określone w wierszach 1, 33, 41 powinny wskazywać ogólną liczbę podmiotów, nie muszą jednakże być sumą poszczególnych komórek danego działu.</t>
  </si>
  <si>
    <t xml:space="preserve">art. 53 ust. 1 pkt 1 </t>
  </si>
  <si>
    <t>art. 53 ust. 1 pkt 2</t>
  </si>
  <si>
    <t xml:space="preserve">art. 53 ust. 1 pkt 3 </t>
  </si>
  <si>
    <t xml:space="preserve">art. 53 ust. 1 pkt 4 </t>
  </si>
  <si>
    <t xml:space="preserve">art. 53 ust. 1 pkt 5 </t>
  </si>
  <si>
    <t xml:space="preserve">art. 53 ust. 1 pkt 6 </t>
  </si>
  <si>
    <t xml:space="preserve">art. 53 ust. 1 pkt 7 </t>
  </si>
  <si>
    <t xml:space="preserve">art. 53 ust. 1 pkt 8 </t>
  </si>
  <si>
    <t xml:space="preserve">art. 53 ust. 1 pkt 9 </t>
  </si>
  <si>
    <t>art. 53 ust. 1 pkt 10</t>
  </si>
  <si>
    <t xml:space="preserve">art. 53 ust. 1 pkt 11 </t>
  </si>
  <si>
    <t xml:space="preserve">art. 53 ust. 1 pkt 12 </t>
  </si>
  <si>
    <t xml:space="preserve">art. 53 ust. 1 pkt 13 </t>
  </si>
  <si>
    <t xml:space="preserve">art. 53 ust. 1 pkt 14 </t>
  </si>
  <si>
    <t>art. 53 ust. 1 pkt 15</t>
  </si>
  <si>
    <t xml:space="preserve">art. 53 ust. 1 pkt 16 </t>
  </si>
  <si>
    <t xml:space="preserve">art. 53 ust. 1 pkt 18 </t>
  </si>
  <si>
    <t xml:space="preserve">art. 53 ust. 1 pkt 19 </t>
  </si>
  <si>
    <t>art. 53 ust. 1 pkt 20</t>
  </si>
  <si>
    <t xml:space="preserve">art. 53 ust. 1 pkt 21 </t>
  </si>
  <si>
    <t xml:space="preserve">art. 53 ust. 1 pkt 22 </t>
  </si>
  <si>
    <t xml:space="preserve">art. 53 ust. 1 pkt 23 </t>
  </si>
  <si>
    <t xml:space="preserve">art. 53 ust. 1 pkt 24 </t>
  </si>
  <si>
    <t xml:space="preserve">art. 53 ust. 1 pkt 25 </t>
  </si>
  <si>
    <t xml:space="preserve">art. 53 ust. 1 pkt 26 </t>
  </si>
  <si>
    <t xml:space="preserve">art. 53 ust. 1 pkt 27 </t>
  </si>
  <si>
    <t xml:space="preserve">art. 53 ust. 1 pkt 28 </t>
  </si>
  <si>
    <t xml:space="preserve">art. 53 ust. 1 pkt 29 </t>
  </si>
  <si>
    <t xml:space="preserve">art. 53 ust. 1 pkt 30 </t>
  </si>
  <si>
    <t xml:space="preserve">art. 53 ust. 1 pkt 31 </t>
  </si>
  <si>
    <t xml:space="preserve">art. 53 ust. 1 pkt 32 </t>
  </si>
  <si>
    <t xml:space="preserve">art. 33 ust. 1 pkt 1 </t>
  </si>
  <si>
    <t xml:space="preserve">art. 33 ust. 1 pkt 2 </t>
  </si>
  <si>
    <t xml:space="preserve">art. 33 ust. 1 pkt 3 </t>
  </si>
  <si>
    <t xml:space="preserve">art. 33 ust. 1 pkt 4 </t>
  </si>
  <si>
    <t xml:space="preserve">art. 33 ust. 1 pkt 5 </t>
  </si>
  <si>
    <t xml:space="preserve">art. 33 ust. 1 pkt 6 </t>
  </si>
  <si>
    <t xml:space="preserve">art. 33 ust. 1 pkt 7 </t>
  </si>
  <si>
    <t xml:space="preserve">art. 33 ust. 1 pkt 8 </t>
  </si>
  <si>
    <t xml:space="preserve">art. 33 ust. 1 pkt 9 </t>
  </si>
  <si>
    <t xml:space="preserve">art. 33 ust. 1 pkt 10 </t>
  </si>
  <si>
    <t xml:space="preserve">art. 33 ust. 1 pkt 11 </t>
  </si>
  <si>
    <t xml:space="preserve">art. 33 ust. 1 pkt 12 </t>
  </si>
  <si>
    <t xml:space="preserve">art. 33 ust. 1 pkt 13 </t>
  </si>
  <si>
    <t xml:space="preserve">art. 33 ust. 1 pkt 14 </t>
  </si>
  <si>
    <t xml:space="preserve">art. 33 ust. 1 pkt 15 </t>
  </si>
  <si>
    <t>Kary pieniężne wymierzone w drodze decyzji administarcyjnej</t>
  </si>
  <si>
    <t>Wyszczególnienie</t>
  </si>
  <si>
    <t>Zespół ds. Kontroli</t>
  </si>
  <si>
    <t>Zespół ds. Audytu</t>
  </si>
  <si>
    <t>Zespół ds. Pasz</t>
  </si>
  <si>
    <t>Zespół ds. Farmacji</t>
  </si>
  <si>
    <t>W wierszu 45 wszystkie kolumny dotyczą środków transportu, a nie podmiotów nadzorowanych, natomiast wartości określone w kolumnie 1 powinny wskazywać liczbę środków transportu będących w posiadaniu przewoźników na terenie danego powiatu w ciągu całego roku, w kolumnie 2 liczbę środków transportu będących w posiadaniu przewoźników na terenie danego powiatu na dzień 31.12, w kolumnie 3 liczbę kontroli środków transportu dokonanych na terenie powiatu, także w ramach kontroli transportu zwierząt (tzn. także kontrola środków transportu należących do przewoźników nie będących pod nadzowrem danego PLW), w kolumnie 4 liczbę środków transportu poddanych kontroli na terenie powiatu, także w ramach kontroli transportu zwierząt (tzn. środków transportu należących do przewoźników nie będących pod nadzowrem danego PLW), w kolumnie 5 liczbę niezgodności stwierdzonych podczas kontroli wykazanych w kolumnie 3, w kolumnie 6 liczbę środków transportu w których stwierdzono nieprawidłowości na terenie powiatu, także w ramach kontroli transportu zwierząt (tzn. środków transportu należących do przewoźników nie będących pod nadzorem danego PLW), w kolumnie 7 liczbę środków transportu dla których wyniki kontroli były podstawą wszczęcia postępowania administracyjnego  przez danego PLW.</t>
  </si>
  <si>
    <t>Zakłady prowadzące działalność techniczną na ubocznych produktach pochodzenia zwierzęcego i produktach pochodnych do celów poza łańcuchem paszowym</t>
  </si>
  <si>
    <t>uboczne produkty pochodzenia zwierzęcego</t>
  </si>
  <si>
    <t>pasz i utylizacji</t>
  </si>
  <si>
    <t>Wydział ds. Administracyjnych</t>
  </si>
  <si>
    <t>Wydział ds. Kadr i Szkoleń</t>
  </si>
  <si>
    <t>Zespół ds. Informatyzacji</t>
  </si>
  <si>
    <t>art. 33 ust. 1 pkt 16</t>
  </si>
  <si>
    <t>art. 33 ust. 1 pkt 13 a</t>
  </si>
  <si>
    <t>art. 33 ust. 1 pkt 13 b</t>
  </si>
  <si>
    <t>art. 33 ust. 1 pkt 13 c</t>
  </si>
  <si>
    <t>art. 33 ust. 1 pkt 15 a</t>
  </si>
  <si>
    <t>art. 33 ust. 1 pkt 17</t>
  </si>
  <si>
    <t>art. 33 ust. 1 pkt 18</t>
  </si>
  <si>
    <t>art. 33 ust. 1 pkt 19</t>
  </si>
  <si>
    <t>Hodowla zwierząt laboratoryjnych lub dostarczanie zwierząt doświadczalnych (art. 27  ustawy z dnia 15 stycznia 2015 r. o ochronie zwierząt wykorzystywanych do celów naukowych lub edukacyjnych)</t>
  </si>
  <si>
    <t>ustawa z dnia 2 kwietnia 2004 r.  o systemie identyfikacji i rejestracji zwierząt (Dz. U. z 2017 r. poz. 546, z późn. zm.)</t>
  </si>
  <si>
    <t xml:space="preserve">ustawa z dnia 22 lipca 2006 r. o paszach (Dz. U. z 2017 r. poz. 453, z późn.zm.) </t>
  </si>
  <si>
    <t>ogółem</t>
  </si>
  <si>
    <t>W kolumnie nr 7 należy wskazać liczbę podmiotów, w stosunku do których wszczęto postępowanie administracyjne dotyczące stwierdzonych niezgodności.</t>
  </si>
  <si>
    <t>W kolumnie nr 7 należy wskazać liczbę podmiotów,  w stosunku do których wszczęto postępowanie administracyjne dotyczące stwierdzonych niezgodności.</t>
  </si>
  <si>
    <t xml:space="preserve">w 2019 roku </t>
  </si>
  <si>
    <t>Ogółem 
(kolumny od 3 do 10)</t>
  </si>
  <si>
    <t>Osoby z wykształceniem wyższym
innym niż weterynaryjne</t>
  </si>
  <si>
    <t>Laboranci</t>
  </si>
  <si>
    <t>Personel pomocniczy
(technicy weterynaryjni, kontrolerzy san.-wet., oglądacze, trychinoskopiści)</t>
  </si>
  <si>
    <t>Pozostali pracownicy</t>
  </si>
  <si>
    <t>Biuro Budżetowo–Finansowe</t>
  </si>
  <si>
    <t>Zespół ds. Utylizacji</t>
  </si>
  <si>
    <t>Stanowisko ds. BHP i Ppoż.</t>
  </si>
  <si>
    <t>Wojewódzkie inspektoraty weterynarii - ogółem</t>
  </si>
  <si>
    <t>pasze</t>
  </si>
  <si>
    <t>audytu kontroli urzędowych</t>
  </si>
  <si>
    <t>Samodzielne Stanowisko ds. ochrony informacji niejawnych i do spraw obronnych</t>
  </si>
  <si>
    <t>Powiatowe inspektoraty weterynarii - ogółem</t>
  </si>
  <si>
    <t>bezpieczeństwa żywności</t>
  </si>
  <si>
    <t>Graniczne inspektoraty weterynarii - ogółem</t>
  </si>
  <si>
    <t>Dział 2: Organizacja  Inspekcji Weterynaryjnej i stan kadr</t>
  </si>
  <si>
    <t>Zakres wyznaczenia</t>
  </si>
  <si>
    <t>Dział 2A: Organizacja  Inspekcji Weterynaryjnej i stan kadr</t>
  </si>
  <si>
    <t>Osoby wyznaczone przez powiatowych lekarzy weterynarii</t>
  </si>
  <si>
    <t>Jednostki organizacyjne Inspekcji Weterynaryjnej</t>
  </si>
  <si>
    <t>szczepienia ochronne lub badania rozpoznawcze</t>
  </si>
  <si>
    <t>Liczba osób wyznaczonych do wykonywania czynności innych niż pomocnicze</t>
  </si>
  <si>
    <t>Liczba osób wyznaczonych do wykonywania czynności pomocniczych</t>
  </si>
  <si>
    <t>sprawowanie nadzoru nad miejscami gromadzenia zwierząt, skupu lub sprzedaży zwierząt, targowiskami oraz wystawami, pokazami lub konkursami zwierząt</t>
  </si>
  <si>
    <t>badanie zwierząt umieszczanych na rynku, przeznaczonych do wywozu oraz wystawianie świadectw zdrowia</t>
  </si>
  <si>
    <t>sprawowanie nadzoru nad ubojem zwierząt rzeźnych, w tym badania przed- i poubojowego, oceny mięsa i nadzoru nad przestrzeganiem przepisów o ochronie zwierząt w trakcie uboju</t>
  </si>
  <si>
    <t>badanie mięsa zwierząt łownych</t>
  </si>
  <si>
    <t>sprawowanie nadzoru nad rozbiorem, przetwórstwem lub przechowywaniem mięsa i wystawiania wymaganych świadectw zdrowia</t>
  </si>
  <si>
    <t>sprawowanie nadzoru nad punktami odbioru mleka, jego przetwórstwem oraz przechowywaniem produktów mleczarskich</t>
  </si>
  <si>
    <t>sprawowania nadzoru nad wyładowywaniem ze statków rybackich i statków przetwórni produktów rybołówstwa, nad obróbką, przetwórstwem i przechowywaniem tych produktów oraz ślimaków i żab</t>
  </si>
  <si>
    <t>sprawowania nadzoru nad przetwórstwem i przechowywaniem jaj konsumpcyjnych i produktów jajecznych</t>
  </si>
  <si>
    <t>pobieranie próbek do badań</t>
  </si>
  <si>
    <t>badanie laboratoryjne mięsa na obecność włośni</t>
  </si>
  <si>
    <t>prowadzenie kontroli urzędowych w ramach zwalczania chorób zakaźnych zwierząt</t>
  </si>
  <si>
    <t>Objaśnienia do formularza RRW-3</t>
  </si>
  <si>
    <t>W sprawozdaniach należy uwzględnić liczbę wszystkich kontroli przeprowadzonych w ciągu całego roku.</t>
  </si>
  <si>
    <t>Działy 2, 2A</t>
  </si>
  <si>
    <t>Wartości okreslone w wierszu 19 w kolumnie 1 powinny wskazywać liczbę podmiotów majacych siedzibę na terenie danego powiatu w ciągu całego roku, w kolumnie 2 liczbę podmiotów mających siedzibę ma terenie danego na dzień 31.12., w kolumnie 3 liczbę kontroli dokonanych na terenie powiatu także w przypadku  podmiotów niewpisanych do rejestru przez danego powiatowego lekarza weterynarii (PLW), w kolumnie 4 liczbę podmiotów skontrolowanych na terenie powiatu także w przypadku podmiotów niewpisamych do rejestru danego PLW, w kolumnie 5 liczbę niezgodności stwierdzonych podczas kontroli wykazanych w kolumnie 3, w kolumnie 6 liczbę podmiotów u których stwierdzono nieprawidłowosci na terenie powiatu także w przypadku podmiotów niewpisanych do rejestru przez danego PLW, w kolumnie 7 liczbę podmiotów w stosunku do których wszczęto postępowanie administracyjne przez danego PLW.</t>
  </si>
  <si>
    <t>W wierszu 31 należy wpisać liczbę podmiotów utrzymujących pszczoły.</t>
  </si>
  <si>
    <t>W wierszu 44 należy wpisać ogólną liczbę zatwierdzonych przewoźników.</t>
  </si>
  <si>
    <t>W wierszu 3 należy ująć Głównego Lekarza Weterynarii, Zastępców Głównego Lekarza Weterynarii  oraz Dyrektora Generalnego Głównego Inspektoratu Weterynarii.</t>
  </si>
  <si>
    <t>Osobę zatrudnioną w jednej komórce organizacyjnej, wykonującą także czynności innej komórki organizacyjnej należy wykazać w każdej komórce, w której wykonuje czynności (np. pracownik komórki finansowo-księgowej, wykonujący czynności kadrowe, powinien być wykazywany zarówno w wierszu dotyczącym komórki finansowo-księgowej, jak i kadrowej). Wiersze określające ogólną liczbę osób w danej komórce organizacyjnej nie muszą być sumą wierszy wskazujących liczbę osób wykonujących zadania z wyszczególnionego zakresu.</t>
  </si>
  <si>
    <t>W sprawozdaniu nie uwzględniamy osób zatrudnionych na zastępstwo.</t>
  </si>
  <si>
    <t>Kwota
(w zł)</t>
  </si>
  <si>
    <t>W kolumnie 1 wiersza 16 należy wykazać ogólną liczbę osób wyznaczonych do wykonywania czynności pomocniczych, a w kolumnie 2 ww. wiersza - ogólną liczbę lekarzy weterynarii wyznaczonych do wykonywania ww. czynności.</t>
  </si>
  <si>
    <t>W sprawozdaniu należy wykazać lekarzy weterynarii wyznaczonych na podstawie  art. 16 ust. 1 pkt 1 i 1a i ust. 1a ustawy o Inspekcji Weterynaryjnej (czynności inne niż pomocnicze) oraz osoby wyznaczone na podstawie art. 16 ust. 2 ww. ustawy (czynności pomocnicze). Sprawozdanie dotyczy liczby osób wyznaczonych, a nie liczby wyznaczeń (tj. w przypadku kilkukrotnego wyznaczania w ciągu roku tej samej osoby do tej samej czynności, w sprawozdaniu w odniesieniu do tej osoby należy wykazać liczbę "1").</t>
  </si>
  <si>
    <t>Dział 3. Liczba przeprowadzonych kontroli – postępowanie karne i karno-administracyjne</t>
  </si>
  <si>
    <t>ustawa z dnia 11 marca 2004 r. o ochronie zdrowia zwierząt oraz zwalczaniu chorób zakaźnych zwierząt (Dz. U. z 2017 r. poz. 1855 z późn. zm.) - art. 85 ust. 1a</t>
  </si>
  <si>
    <t>prowadzony w zakładach leczniczych dla zwierząt</t>
  </si>
  <si>
    <t>prowadzony w placówkach obrotu pozaaptecznego</t>
  </si>
  <si>
    <t>inne gatunki</t>
  </si>
  <si>
    <t>konie</t>
  </si>
  <si>
    <t>owce / kozy</t>
  </si>
  <si>
    <t>bydło</t>
  </si>
  <si>
    <t>Ogólna liczba</t>
  </si>
  <si>
    <t>Obrót hurtowy</t>
  </si>
  <si>
    <t>Obrót detaliczny</t>
  </si>
  <si>
    <t>Hodowcy zwierząt gospodarskich - żywienie zwierząt przeznaczonych do produkcji żywności*</t>
  </si>
  <si>
    <t>*art. 2 rozp. 183/2005</t>
  </si>
  <si>
    <t>Liczba wykonanych kontroli
(cały rok)</t>
  </si>
  <si>
    <t>Liczba podmiotów poddanych kontroli
(cały rok)</t>
  </si>
  <si>
    <t>Zakłady prowadzące czynności pośrednie oraz składowanie ubocznych produktów pochodzenia zwierzęcego*</t>
  </si>
  <si>
    <t>*art. 24 ust. 1 lit. (h) oraz lit. (i) rozporządzenia Parlamentu Europejskiego i Rady (WE) nr 1069/2009 z dnia 21.10.2009 r. określającego przepisy sanitarne dotyczące produktów ubocznych pochodzenia zwierzęcego, nieprzeznaczonych do spożycia przez ludzi i uchylające rozporządzenie (WE) nr 1774/2002 (rozporządzenie o produktach ubocznych pochodzenia zwierzęcego); Dz. U. UE L 300 z 14.11.2009, str. 1</t>
  </si>
  <si>
    <t>Centra pozyskiwania nasienia</t>
  </si>
  <si>
    <t>Centra przechowywania nasienia</t>
  </si>
  <si>
    <t>Zespoły pozyskiwania zarodków</t>
  </si>
  <si>
    <t>Zespoły wytwarzania zarodków</t>
  </si>
  <si>
    <t>Punkty unasienniania zwierząt</t>
  </si>
  <si>
    <t>Punkty kopulacyjne</t>
  </si>
  <si>
    <t>Punkty dystrybucji nasienia knurów</t>
  </si>
  <si>
    <t>Zarobkowy przewóz zwierząt oraz przewóz zwierząt wykonywany w związku z prowadzeniem innej działalności gospodarczej*</t>
  </si>
  <si>
    <t>* Dane wykazywane w wierszu dotyczą zatwierdzonych przewoźników.</t>
  </si>
  <si>
    <t>Środki transportu zatwierdzone do transportu powyżej 8 godzin.**</t>
  </si>
  <si>
    <t>** Dane wykazywane w wierszu dotyczą środków transportu.</t>
  </si>
  <si>
    <t>wyszczególnienie</t>
  </si>
  <si>
    <t>Mandaty karne - ogółem</t>
  </si>
  <si>
    <t>Ogólna liczba osób wyznaczonych (w. 2+16)</t>
  </si>
  <si>
    <t>Produkcja materiałów paszowych</t>
  </si>
  <si>
    <t>Pozyskanych przy produkcji środków spożywczych (np.młyny, browary)</t>
  </si>
  <si>
    <t xml:space="preserve">Produkcja dodatków paszowych i premiksów </t>
  </si>
  <si>
    <t>produkcja dodatków paszowych</t>
  </si>
  <si>
    <t>produkcja premiksów</t>
  </si>
  <si>
    <t>przeznaczonych do obrotu</t>
  </si>
  <si>
    <t>niebędących pracownikami Inspekcji, świadczących usługi weterynaryjne w ramach zakładu leczniczego dla zwierząt</t>
  </si>
  <si>
    <t>Wydział ds. Eksportu Żywności Pochodzenia Zwierzęcego</t>
  </si>
  <si>
    <t>Wydział ds. Nadzoru nad Bezpieczeństwem Żywności Pochodzenia Zwierzęcego</t>
  </si>
  <si>
    <t>Zespół ds. RASFF</t>
  </si>
  <si>
    <t xml:space="preserve">Wydział ds. Chorób Zakaźnych Zwierząt </t>
  </si>
  <si>
    <t>liczba wyznaczonych lekarzy weterynarii</t>
  </si>
  <si>
    <t>będących pracownikami Inspekcji</t>
  </si>
  <si>
    <t>W kolumnie 1 wiersza 2 należy wykazać ogólną liczbę osób wyznaczonych do wykonywania czynności innych niż pomocnicze, w kolumnie 2 ww. wiersza - ogólną liczbę lekarzy weterynarii wyznaczonych do wykonywania ww. czynności, w kolumnie 3 - ogólną liczbę lekarzy weterynarii świadczących usługi weterynaryjne w ramach zakładu leczniczego dla zwierząt, a w kolumnie 4 ww. wiersza - pracowników IW wyznaczonych do wykonywania ww. czynności.</t>
  </si>
  <si>
    <t xml:space="preserve">Ogółem (w. 2+31+54+74)                    </t>
  </si>
  <si>
    <t xml:space="preserve">Liczba nałożonych kar </t>
  </si>
  <si>
    <t>Kolumnę 1 w wierszach: 2, 31, 54, 74 sumujemy inaczej niż pozostałe kolumny w ww. wierszach. PIW i GrIW w wierszach, odpowiednio 54 lub 74, wpisuje liczbę "1". WIW w wierszu 31 wpisuje liczbę "1", a w wierszu 54 liczbę PIW na terenie województwa. GIW w wierszu 2 wpisuje "1", a w wierszach 31, 54 i 74 - liczbę, odpowiednio, WIW, PIW i GrIW na terenie Polski.</t>
  </si>
  <si>
    <t>W wierszach: 33, 55, 75 należy ująć kierowników jednostek (odpowiednio wojewódzkich, powiatowych lub granicznych lekarzy weterynarii oraz ich zastępców).</t>
  </si>
  <si>
    <t>W kolumnie 1 wiersza 73 należy wykazać całkowitą liczbę pracowni, niezależnie od tego, czy zadania w nich wykonywane realizują pracownicy Inspekcji Weterynaryjnej (IW), czy osoby wyznaczone. W pozostałych kolumnach (2-10) ww. wiersza należy wskazać liczbę pracowników IW, którzy zostali uwzględnieni w wierszach 59-76. uwzględnilismy w samodzielnych stanowiskach lub zespłach merytorycznych. Osoby wyznaczone realizujące zadania w pracowniach badania mięsa na obecność włośni metodą wytrawiania należy wykazać w wierszu 14 działu 2A.</t>
  </si>
  <si>
    <r>
      <t xml:space="preserve">Powiatowy inspektorat weterynarii (PIW) przekazuje wypełnione sprawozdanie do wojewódzkiego inspektoratu weterynarii (WIW) w terminie </t>
    </r>
    <r>
      <rPr>
        <b/>
        <sz val="10"/>
        <color theme="1"/>
        <rFont val="Calibri"/>
        <family val="2"/>
        <charset val="238"/>
        <scheme val="minor"/>
      </rPr>
      <t>do 20 stycznia 2020 roku</t>
    </r>
    <r>
      <rPr>
        <sz val="10"/>
        <color theme="1"/>
        <rFont val="Calibri"/>
        <family val="2"/>
        <charset val="238"/>
        <scheme val="minor"/>
      </rPr>
      <t xml:space="preserve">. WIW przekazuje sprawozdanie do Głównego Inspektoratu Weterynarii (GIW) w terminie </t>
    </r>
    <r>
      <rPr>
        <b/>
        <sz val="10"/>
        <color theme="1"/>
        <rFont val="Calibri"/>
        <family val="2"/>
        <charset val="238"/>
        <scheme val="minor"/>
      </rPr>
      <t>do 29 stycznia 2020 roku</t>
    </r>
    <r>
      <rPr>
        <sz val="10"/>
        <color theme="1"/>
        <rFont val="Calibri"/>
        <family val="2"/>
        <charset val="238"/>
        <scheme val="minor"/>
      </rPr>
      <t xml:space="preserve">. GIW przekazuje sprawozdanie do Ministerstwa Rolnictwa i Rozwoju Wsi (MRiRW) oraz do Głównego Urzędu Statystycznego (GUS) w terminie </t>
    </r>
    <r>
      <rPr>
        <b/>
        <sz val="10"/>
        <color theme="1"/>
        <rFont val="Calibri"/>
        <family val="2"/>
        <charset val="238"/>
        <scheme val="minor"/>
      </rPr>
      <t>do 31 marca 2020 roku</t>
    </r>
    <r>
      <rPr>
        <sz val="10"/>
        <color theme="1"/>
        <rFont val="Calibri"/>
        <family val="2"/>
        <charset val="238"/>
        <scheme val="minor"/>
      </rPr>
      <t>.</t>
    </r>
  </si>
  <si>
    <r>
      <t xml:space="preserve">     RRW-3
</t>
    </r>
    <r>
      <rPr>
        <sz val="12"/>
        <color theme="1"/>
        <rFont val="Calibri"/>
        <family val="2"/>
        <charset val="238"/>
        <scheme val="minor"/>
      </rPr>
      <t xml:space="preserve">Sprawozdanie z realizacji zadań
w zakresie nadzoru weterynaryjnego, organizacji i stanu kadr
w Inspekcji Weterynaryjnej </t>
    </r>
  </si>
  <si>
    <t>Liczba podmiotów nadzorowanych, funkcjonujących na przestrzeni całego roku</t>
  </si>
  <si>
    <t>Liczba podmiotów nadzorowanych wg stanu
na 31 grudnia</t>
  </si>
  <si>
    <t>Liczba niezgodności stwierdzonych w czasie wykonanych kontroli
(cały rok)</t>
  </si>
  <si>
    <t>Liczba podmiotów,
w których w trakcie kontroli wykazanych w kolumnie 5 stwierdzono nieprawidłowości czy niezgodności</t>
  </si>
  <si>
    <t>Liczba podmiotów, w stosunku do których w wyniku kontroli wykazanych w kolumnie 5 wszczęto postostępowanie administracyjne lub karne</t>
  </si>
  <si>
    <t>Produkcja mieszanek paszowych wprowadzanych do obrotu (wymagająca zatwierdzenia)</t>
  </si>
  <si>
    <t>Produkcja mieszanek paszowych wprowadzanych do obrotu (wymagająca rejestracji)</t>
  </si>
  <si>
    <t>Rodzaj działalności:
materiał biologiczny</t>
  </si>
  <si>
    <t>Rodzaj działalności:
obrót produktami leczniczymi weterynaryjnymi</t>
  </si>
  <si>
    <r>
      <t xml:space="preserve">Powiatowy inspektorat weterynarii (PIW), po wypełnieniu wierszy  54 do 73, przekazuje sprawozdanie do wojewódzkiego inspektoratu weterynarii (WIW) </t>
    </r>
    <r>
      <rPr>
        <b/>
        <sz val="10"/>
        <color theme="1"/>
        <rFont val="Calibri"/>
        <family val="2"/>
        <charset val="238"/>
        <scheme val="minor"/>
      </rPr>
      <t xml:space="preserve">w terminie do dnia 20 stycznia 2020 roku. </t>
    </r>
    <r>
      <rPr>
        <sz val="10"/>
        <color theme="1"/>
        <rFont val="Calibri"/>
        <family val="2"/>
        <charset val="238"/>
        <scheme val="minor"/>
      </rPr>
      <t xml:space="preserve">WIW, po wypełnieniu wierszy 31 do 53, przekazuje zestawienie zbiorcze do Głównego Inspektoratu Weterynarii (GIW) </t>
    </r>
    <r>
      <rPr>
        <b/>
        <sz val="10"/>
        <color theme="1"/>
        <rFont val="Calibri"/>
        <family val="2"/>
        <charset val="238"/>
        <scheme val="minor"/>
      </rPr>
      <t>w terminie do dnia 31 stycznia 2020 roku</t>
    </r>
    <r>
      <rPr>
        <sz val="10"/>
        <color theme="1"/>
        <rFont val="Calibri"/>
        <family val="2"/>
        <charset val="238"/>
        <scheme val="minor"/>
      </rPr>
      <t xml:space="preserve">. Graniczny inspektorat weterynarii (GrIW), po wypełnieniu wierszy 74 do 79, przekazuje sprawozdanie do GIW </t>
    </r>
    <r>
      <rPr>
        <b/>
        <sz val="10"/>
        <color theme="1"/>
        <rFont val="Calibri"/>
        <family val="2"/>
        <charset val="238"/>
        <scheme val="minor"/>
      </rPr>
      <t xml:space="preserve">w terminie do dnia 31 stycznia 2020 roku. 
</t>
    </r>
    <r>
      <rPr>
        <sz val="10"/>
        <color theme="1"/>
        <rFont val="Calibri"/>
        <family val="2"/>
        <charset val="238"/>
        <scheme val="minor"/>
      </rPr>
      <t xml:space="preserve">GIW, po wypełnieniu wierszy 2 do 30 przekazuje zestawienie zbiorcze do Ministerstwa Rolnictwa i Rozwoju Wsi oraz do Głównego Urzędu Statystycznego </t>
    </r>
    <r>
      <rPr>
        <b/>
        <sz val="10"/>
        <color theme="1"/>
        <rFont val="Calibri"/>
        <family val="2"/>
        <charset val="238"/>
        <scheme val="minor"/>
      </rPr>
      <t>w terminie do dnia 31 marca 2020 roku.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</t>
    </r>
  </si>
  <si>
    <r>
      <t xml:space="preserve">Wartości określone w wierszach 1, 5 </t>
    </r>
    <r>
      <rPr>
        <b/>
        <sz val="10"/>
        <color theme="1"/>
        <rFont val="Calibri"/>
        <family val="2"/>
        <charset val="238"/>
        <scheme val="minor"/>
      </rPr>
      <t xml:space="preserve">i </t>
    </r>
    <r>
      <rPr>
        <sz val="10"/>
        <color theme="1"/>
        <rFont val="Calibri"/>
        <family val="2"/>
        <charset val="238"/>
        <scheme val="minor"/>
      </rPr>
      <t>11 powinny wskazywać ogólną liczbę podmiotów, nie muszą jednakże być sumą poszczególnych komórek danego działu.</t>
    </r>
  </si>
  <si>
    <t>Zespół ds. Finansowania Inspekcji Weterynaryjnej</t>
  </si>
  <si>
    <t>Wydział ds. Ochrony Zwierząt, Handlu i Obrotu Zwierzętami oraz Identyfikacji i Rejestracji Zwierząt</t>
  </si>
  <si>
    <t>Wartości kolumny 1, od wiersza 2 do wiersza 15 jest równa wartości kolumny 2</t>
  </si>
  <si>
    <t>PLW i Zastępcę PLW  należy wykazać w wierszu 55 oraz w wierszu 56 lub 57. Wierszy 55 i 56 oraz 55 i 57 nie należy sumować.</t>
  </si>
  <si>
    <t>Numer identyfikacyjny - REGON 830413538</t>
  </si>
  <si>
    <t>Nazwa i adres jednostki sprawozdawczej
Powiatowy Inspektorat Weterynarii
w Staszowie
ul. Wojska Polskiego 1
28-200 Staszów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</si>
</sst>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 CE"/>
      <charset val="238"/>
    </font>
    <font>
      <sz val="8"/>
      <name val="Arial CE"/>
      <charset val="238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Arial CE"/>
      <charset val="238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  <scheme val="minor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7"/>
      <color theme="1"/>
      <name val="Arial CE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Arial CE"/>
      <charset val="238"/>
    </font>
    <font>
      <sz val="10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334">
    <xf numFmtId="0" fontId="0" fillId="0" borderId="0" xfId="0"/>
    <xf numFmtId="0" fontId="3" fillId="0" borderId="0" xfId="1" applyFont="1" applyAlignment="1">
      <alignment vertical="center" wrapText="1"/>
    </xf>
    <xf numFmtId="0" fontId="3" fillId="0" borderId="0" xfId="1" applyFont="1"/>
    <xf numFmtId="0" fontId="3" fillId="0" borderId="0" xfId="1" applyFont="1" applyAlignment="1">
      <alignment horizontal="center" vertical="center" wrapText="1"/>
    </xf>
    <xf numFmtId="3" fontId="3" fillId="0" borderId="0" xfId="1" applyNumberFormat="1" applyFont="1" applyAlignment="1">
      <alignment vertical="center" wrapText="1"/>
    </xf>
    <xf numFmtId="0" fontId="3" fillId="0" borderId="0" xfId="1" applyFont="1" applyAlignment="1">
      <alignment horizontal="center"/>
    </xf>
    <xf numFmtId="0" fontId="4" fillId="0" borderId="0" xfId="1" applyFont="1" applyAlignment="1">
      <alignment vertical="center" wrapText="1"/>
    </xf>
    <xf numFmtId="0" fontId="4" fillId="0" borderId="0" xfId="1" applyFont="1"/>
    <xf numFmtId="0" fontId="5" fillId="0" borderId="0" xfId="1" applyFont="1" applyAlignment="1">
      <alignment vertical="center" wrapText="1"/>
    </xf>
    <xf numFmtId="0" fontId="5" fillId="0" borderId="0" xfId="1" applyFont="1"/>
    <xf numFmtId="3" fontId="3" fillId="0" borderId="2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vertical="center"/>
    </xf>
    <xf numFmtId="3" fontId="7" fillId="0" borderId="2" xfId="1" applyNumberFormat="1" applyFont="1" applyFill="1" applyBorder="1" applyAlignment="1">
      <alignment horizontal="right" vertical="center"/>
    </xf>
    <xf numFmtId="0" fontId="7" fillId="0" borderId="0" xfId="1" applyFont="1" applyAlignment="1">
      <alignment vertical="center" wrapText="1"/>
    </xf>
    <xf numFmtId="0" fontId="7" fillId="0" borderId="0" xfId="1" applyFont="1"/>
    <xf numFmtId="0" fontId="9" fillId="0" borderId="0" xfId="2" applyFont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/>
    <xf numFmtId="0" fontId="9" fillId="0" borderId="0" xfId="2" applyFont="1" applyFill="1"/>
    <xf numFmtId="0" fontId="9" fillId="0" borderId="0" xfId="2" applyFont="1" applyFill="1" applyAlignment="1"/>
    <xf numFmtId="0" fontId="9" fillId="0" borderId="0" xfId="2" applyFont="1" applyProtection="1">
      <protection locked="0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" vertical="center" textRotation="90" wrapText="1"/>
    </xf>
    <xf numFmtId="0" fontId="9" fillId="0" borderId="0" xfId="2" applyFont="1" applyAlignment="1">
      <alignment horizontal="center" vertical="center" wrapText="1"/>
    </xf>
    <xf numFmtId="0" fontId="9" fillId="5" borderId="0" xfId="2" applyFont="1" applyFill="1" applyAlignment="1">
      <alignment horizontal="left"/>
    </xf>
    <xf numFmtId="0" fontId="6" fillId="0" borderId="0" xfId="1" applyFont="1" applyFill="1" applyBorder="1" applyAlignment="1">
      <alignment horizontal="left" vertical="center"/>
    </xf>
    <xf numFmtId="0" fontId="9" fillId="0" borderId="2" xfId="2" applyFont="1" applyFill="1" applyBorder="1" applyAlignment="1">
      <alignment horizontal="center" vertical="center" wrapText="1"/>
    </xf>
    <xf numFmtId="3" fontId="9" fillId="5" borderId="2" xfId="2" applyNumberFormat="1" applyFont="1" applyFill="1" applyBorder="1" applyAlignment="1">
      <alignment horizontal="right" vertical="center"/>
    </xf>
    <xf numFmtId="3" fontId="9" fillId="0" borderId="2" xfId="2" applyNumberFormat="1" applyFont="1" applyFill="1" applyBorder="1" applyAlignment="1">
      <alignment horizontal="right" vertical="center" wrapText="1"/>
    </xf>
    <xf numFmtId="0" fontId="9" fillId="0" borderId="2" xfId="2" applyFont="1" applyFill="1" applyBorder="1" applyAlignment="1">
      <alignment vertical="top" wrapText="1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Border="1" applyAlignment="1">
      <alignment horizontal="left"/>
    </xf>
    <xf numFmtId="0" fontId="7" fillId="0" borderId="0" xfId="0" applyFont="1" applyAlignment="1"/>
    <xf numFmtId="0" fontId="7" fillId="2" borderId="2" xfId="0" applyFont="1" applyFill="1" applyBorder="1" applyAlignment="1">
      <alignment horizontal="center" wrapText="1"/>
    </xf>
    <xf numFmtId="4" fontId="7" fillId="2" borderId="2" xfId="0" applyNumberFormat="1" applyFont="1" applyFill="1" applyBorder="1"/>
    <xf numFmtId="0" fontId="7" fillId="0" borderId="0" xfId="0" applyFont="1" applyAlignment="1">
      <alignment horizontal="left"/>
    </xf>
    <xf numFmtId="0" fontId="11" fillId="0" borderId="0" xfId="0" applyFont="1" applyBorder="1" applyAlignment="1"/>
    <xf numFmtId="0" fontId="7" fillId="2" borderId="2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textRotation="90" wrapText="1"/>
    </xf>
    <xf numFmtId="0" fontId="14" fillId="0" borderId="0" xfId="0" applyFont="1"/>
    <xf numFmtId="0" fontId="14" fillId="0" borderId="0" xfId="0" applyFont="1" applyBorder="1" applyAlignment="1"/>
    <xf numFmtId="3" fontId="3" fillId="0" borderId="8" xfId="1" applyNumberFormat="1" applyFont="1" applyFill="1" applyBorder="1" applyAlignment="1">
      <alignment horizontal="right" vertical="center"/>
    </xf>
    <xf numFmtId="3" fontId="3" fillId="0" borderId="9" xfId="1" applyNumberFormat="1" applyFont="1" applyFill="1" applyBorder="1" applyAlignment="1">
      <alignment horizontal="right" vertical="center"/>
    </xf>
    <xf numFmtId="3" fontId="3" fillId="0" borderId="2" xfId="1" applyNumberFormat="1" applyFont="1" applyFill="1" applyBorder="1" applyAlignment="1">
      <alignment horizontal="right"/>
    </xf>
    <xf numFmtId="0" fontId="15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wrapText="1"/>
    </xf>
    <xf numFmtId="0" fontId="16" fillId="0" borderId="0" xfId="1" applyFont="1" applyAlignment="1">
      <alignment horizontal="center"/>
    </xf>
    <xf numFmtId="3" fontId="16" fillId="0" borderId="2" xfId="1" applyNumberFormat="1" applyFont="1" applyFill="1" applyBorder="1" applyAlignment="1">
      <alignment horizontal="center" vertical="center"/>
    </xf>
    <xf numFmtId="3" fontId="16" fillId="0" borderId="2" xfId="1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 wrapText="1"/>
    </xf>
    <xf numFmtId="0" fontId="17" fillId="0" borderId="0" xfId="2" applyFont="1" applyAlignment="1" applyProtection="1">
      <alignment horizontal="center" vertical="center"/>
      <protection locked="0"/>
    </xf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horizontal="center" vertical="center" textRotation="90" wrapText="1"/>
    </xf>
    <xf numFmtId="0" fontId="17" fillId="0" borderId="8" xfId="2" applyFont="1" applyFill="1" applyBorder="1" applyAlignment="1">
      <alignment horizontal="center" vertical="center" wrapText="1"/>
    </xf>
    <xf numFmtId="0" fontId="17" fillId="0" borderId="0" xfId="2" applyFont="1" applyFill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quotePrefix="1" applyNumberFormat="1" applyFont="1" applyFill="1" applyBorder="1" applyAlignment="1">
      <alignment horizontal="center" vertical="center"/>
    </xf>
    <xf numFmtId="0" fontId="18" fillId="0" borderId="0" xfId="0" applyFont="1"/>
    <xf numFmtId="0" fontId="5" fillId="6" borderId="2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3" fillId="2" borderId="2" xfId="0" applyFont="1" applyFill="1" applyBorder="1" applyAlignment="1">
      <alignment vertical="top" wrapText="1"/>
    </xf>
    <xf numFmtId="0" fontId="3" fillId="0" borderId="2" xfId="0" applyFont="1" applyBorder="1" applyAlignment="1">
      <alignment vertical="top" wrapText="1" shrinkToFit="1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/>
    <xf numFmtId="0" fontId="3" fillId="0" borderId="3" xfId="0" applyFont="1" applyBorder="1" applyAlignment="1"/>
    <xf numFmtId="0" fontId="3" fillId="0" borderId="0" xfId="0" applyFont="1" applyBorder="1"/>
    <xf numFmtId="0" fontId="22" fillId="0" borderId="8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/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16" fillId="0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23" fillId="0" borderId="0" xfId="0" applyFont="1"/>
    <xf numFmtId="0" fontId="3" fillId="2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/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6" fillId="2" borderId="4" xfId="0" applyFont="1" applyFill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2" fillId="2" borderId="2" xfId="0" applyFont="1" applyFill="1" applyBorder="1" applyAlignment="1">
      <alignment horizont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/>
    <xf numFmtId="0" fontId="2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wrapText="1"/>
    </xf>
    <xf numFmtId="0" fontId="25" fillId="0" borderId="0" xfId="0" applyFont="1"/>
    <xf numFmtId="0" fontId="23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wrapText="1"/>
    </xf>
    <xf numFmtId="0" fontId="23" fillId="0" borderId="0" xfId="0" applyFont="1" applyAlignment="1">
      <alignment horizontal="center" vertical="center"/>
    </xf>
    <xf numFmtId="0" fontId="16" fillId="2" borderId="10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24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6" fillId="2" borderId="1" xfId="0" applyFont="1" applyFill="1" applyBorder="1"/>
    <xf numFmtId="0" fontId="3" fillId="2" borderId="7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Continuous"/>
    </xf>
    <xf numFmtId="0" fontId="3" fillId="0" borderId="2" xfId="0" applyFont="1" applyFill="1" applyBorder="1" applyAlignment="1">
      <alignment horizontal="centerContinuous"/>
    </xf>
    <xf numFmtId="0" fontId="3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top"/>
    </xf>
    <xf numFmtId="0" fontId="3" fillId="0" borderId="2" xfId="1" applyFont="1" applyFill="1" applyBorder="1" applyAlignment="1">
      <alignment horizontal="center" textRotation="90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/>
    </xf>
    <xf numFmtId="3" fontId="3" fillId="0" borderId="2" xfId="1" applyNumberFormat="1" applyFont="1" applyFill="1" applyBorder="1" applyAlignment="1" applyProtection="1">
      <alignment horizontal="right" vertical="center"/>
    </xf>
    <xf numFmtId="3" fontId="7" fillId="0" borderId="2" xfId="1" applyNumberFormat="1" applyFont="1" applyFill="1" applyBorder="1" applyAlignment="1" applyProtection="1">
      <alignment horizontal="right" vertical="center"/>
      <protection locked="0"/>
    </xf>
    <xf numFmtId="3" fontId="3" fillId="0" borderId="2" xfId="1" applyNumberFormat="1" applyFont="1" applyFill="1" applyBorder="1" applyAlignment="1" applyProtection="1">
      <alignment horizontal="right" vertical="center"/>
      <protection locked="0"/>
    </xf>
    <xf numFmtId="3" fontId="3" fillId="0" borderId="8" xfId="1" applyNumberFormat="1" applyFont="1" applyFill="1" applyBorder="1" applyAlignment="1" applyProtection="1">
      <alignment horizontal="right" vertical="center"/>
      <protection locked="0"/>
    </xf>
    <xf numFmtId="3" fontId="3" fillId="0" borderId="2" xfId="1" applyNumberFormat="1" applyFont="1" applyFill="1" applyBorder="1" applyAlignment="1" applyProtection="1">
      <alignment horizontal="center" vertical="center"/>
      <protection locked="0"/>
    </xf>
    <xf numFmtId="3" fontId="3" fillId="0" borderId="8" xfId="1" applyNumberFormat="1" applyFont="1" applyFill="1" applyBorder="1" applyAlignment="1" applyProtection="1">
      <alignment horizontal="center" vertical="center"/>
      <protection locked="0"/>
    </xf>
    <xf numFmtId="3" fontId="3" fillId="0" borderId="9" xfId="1" applyNumberFormat="1" applyFont="1" applyFill="1" applyBorder="1" applyAlignment="1" applyProtection="1">
      <alignment horizontal="right" vertical="center"/>
      <protection locked="0"/>
    </xf>
    <xf numFmtId="3" fontId="9" fillId="5" borderId="2" xfId="2" applyNumberFormat="1" applyFont="1" applyFill="1" applyBorder="1" applyAlignment="1" applyProtection="1">
      <alignment horizontal="right" vertical="center"/>
      <protection locked="0"/>
    </xf>
    <xf numFmtId="0" fontId="9" fillId="0" borderId="2" xfId="2" applyFont="1" applyFill="1" applyBorder="1" applyAlignment="1" applyProtection="1">
      <alignment horizontal="center" vertical="center"/>
      <protection locked="0"/>
    </xf>
    <xf numFmtId="3" fontId="9" fillId="0" borderId="0" xfId="2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Protection="1">
      <protection locked="0"/>
    </xf>
    <xf numFmtId="3" fontId="9" fillId="0" borderId="2" xfId="2" applyNumberFormat="1" applyFont="1" applyFill="1" applyBorder="1" applyAlignment="1" applyProtection="1">
      <alignment horizontal="right" vertical="center" wrapText="1"/>
    </xf>
    <xf numFmtId="0" fontId="9" fillId="8" borderId="0" xfId="2" applyFont="1" applyFill="1" applyProtection="1">
      <protection locked="0"/>
    </xf>
    <xf numFmtId="3" fontId="9" fillId="9" borderId="2" xfId="2" applyNumberFormat="1" applyFont="1" applyFill="1" applyBorder="1" applyAlignment="1" applyProtection="1">
      <alignment horizontal="right" vertical="center" wrapText="1"/>
      <protection locked="0"/>
    </xf>
    <xf numFmtId="3" fontId="9" fillId="7" borderId="2" xfId="2" applyNumberFormat="1" applyFont="1" applyFill="1" applyBorder="1" applyAlignment="1" applyProtection="1">
      <alignment horizontal="right" vertical="center"/>
    </xf>
    <xf numFmtId="4" fontId="7" fillId="2" borderId="2" xfId="0" applyNumberFormat="1" applyFont="1" applyFill="1" applyBorder="1" applyProtection="1">
      <protection locked="0"/>
    </xf>
    <xf numFmtId="4" fontId="11" fillId="2" borderId="2" xfId="0" applyNumberFormat="1" applyFont="1" applyFill="1" applyBorder="1" applyAlignment="1" applyProtection="1">
      <alignment horizontal="center"/>
      <protection locked="0"/>
    </xf>
    <xf numFmtId="0" fontId="16" fillId="9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0" xfId="0" applyFont="1" applyFill="1"/>
    <xf numFmtId="0" fontId="18" fillId="9" borderId="0" xfId="0" applyFont="1" applyFill="1"/>
    <xf numFmtId="0" fontId="26" fillId="0" borderId="2" xfId="0" applyFont="1" applyFill="1" applyBorder="1" applyAlignment="1">
      <alignment horizontal="centerContinuous"/>
    </xf>
    <xf numFmtId="0" fontId="26" fillId="2" borderId="1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/>
    <xf numFmtId="0" fontId="6" fillId="2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/>
    <xf numFmtId="0" fontId="20" fillId="2" borderId="12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center" wrapText="1"/>
    </xf>
    <xf numFmtId="0" fontId="20" fillId="0" borderId="4" xfId="0" applyFont="1" applyBorder="1"/>
    <xf numFmtId="0" fontId="20" fillId="0" borderId="10" xfId="0" applyFont="1" applyBorder="1"/>
    <xf numFmtId="0" fontId="20" fillId="2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wrapText="1"/>
    </xf>
    <xf numFmtId="0" fontId="20" fillId="2" borderId="12" xfId="0" applyFont="1" applyFill="1" applyBorder="1" applyAlignment="1">
      <alignment horizontal="left" vertical="top" wrapText="1"/>
    </xf>
    <xf numFmtId="0" fontId="20" fillId="2" borderId="10" xfId="0" applyFont="1" applyFill="1" applyBorder="1" applyAlignment="1">
      <alignment horizontal="left" vertical="top" wrapText="1"/>
    </xf>
    <xf numFmtId="0" fontId="20" fillId="0" borderId="1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2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8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 vertical="center" wrapText="1" shrinkToFit="1"/>
    </xf>
    <xf numFmtId="0" fontId="3" fillId="0" borderId="4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center" wrapText="1" shrinkToFit="1"/>
    </xf>
    <xf numFmtId="0" fontId="3" fillId="0" borderId="7" xfId="0" applyFont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4" fillId="2" borderId="6" xfId="0" applyFont="1" applyFill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4" fillId="2" borderId="9" xfId="0" applyFont="1" applyFill="1" applyBorder="1" applyAlignment="1">
      <alignment horizontal="left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vertical="center" wrapText="1"/>
    </xf>
    <xf numFmtId="0" fontId="21" fillId="0" borderId="5" xfId="0" applyFont="1" applyBorder="1" applyAlignment="1">
      <alignment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9" borderId="6" xfId="0" applyFont="1" applyFill="1" applyBorder="1" applyAlignment="1">
      <alignment horizontal="left" vertical="center" wrapText="1"/>
    </xf>
    <xf numFmtId="0" fontId="3" fillId="9" borderId="7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wrapText="1"/>
    </xf>
    <xf numFmtId="0" fontId="23" fillId="0" borderId="0" xfId="0" applyFont="1" applyAlignment="1">
      <alignment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wrapText="1"/>
    </xf>
    <xf numFmtId="0" fontId="7" fillId="0" borderId="6" xfId="1" applyFont="1" applyFill="1" applyBorder="1" applyAlignment="1">
      <alignment vertical="center" wrapText="1"/>
    </xf>
    <xf numFmtId="0" fontId="7" fillId="0" borderId="7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vertical="center" wrapText="1"/>
    </xf>
    <xf numFmtId="0" fontId="3" fillId="0" borderId="10" xfId="1" applyFont="1" applyFill="1" applyBorder="1" applyAlignment="1">
      <alignment vertical="center" wrapText="1"/>
    </xf>
    <xf numFmtId="0" fontId="3" fillId="0" borderId="14" xfId="1" applyFont="1" applyFill="1" applyBorder="1" applyAlignment="1">
      <alignment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3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16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textRotation="90" wrapText="1"/>
    </xf>
    <xf numFmtId="0" fontId="3" fillId="0" borderId="2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/>
    </xf>
    <xf numFmtId="0" fontId="9" fillId="0" borderId="2" xfId="2" applyFont="1" applyFill="1" applyBorder="1" applyAlignment="1">
      <alignment horizontal="left" vertical="center" wrapText="1"/>
    </xf>
    <xf numFmtId="0" fontId="9" fillId="0" borderId="2" xfId="2" applyFont="1" applyFill="1" applyBorder="1" applyAlignment="1">
      <alignment horizontal="center" vertical="center" textRotation="90" wrapText="1"/>
    </xf>
    <xf numFmtId="0" fontId="9" fillId="0" borderId="2" xfId="2" applyFont="1" applyFill="1" applyBorder="1" applyAlignment="1">
      <alignment horizontal="left" vertical="center"/>
    </xf>
    <xf numFmtId="0" fontId="9" fillId="0" borderId="6" xfId="2" applyFont="1" applyFill="1" applyBorder="1" applyAlignment="1">
      <alignment horizontal="left" vertical="center"/>
    </xf>
    <xf numFmtId="0" fontId="9" fillId="0" borderId="1" xfId="2" applyFont="1" applyFill="1" applyBorder="1" applyAlignment="1">
      <alignment horizontal="left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7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2" fillId="0" borderId="0" xfId="0" applyFont="1" applyBorder="1" applyAlignment="1"/>
    <xf numFmtId="0" fontId="13" fillId="0" borderId="0" xfId="0" applyFont="1" applyBorder="1" applyAlignment="1"/>
    <xf numFmtId="0" fontId="13" fillId="0" borderId="0" xfId="0" applyFont="1" applyAlignment="1"/>
    <xf numFmtId="0" fontId="7" fillId="0" borderId="8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9" borderId="2" xfId="0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L111"/>
  <sheetViews>
    <sheetView tabSelected="1" topLeftCell="A7" zoomScaleNormal="100" zoomScaleSheetLayoutView="100" workbookViewId="0">
      <selection activeCell="J37" sqref="J37"/>
    </sheetView>
  </sheetViews>
  <sheetFormatPr defaultRowHeight="12.75" x14ac:dyDescent="0.2"/>
  <cols>
    <col min="1" max="1" width="24.140625" style="76" customWidth="1"/>
    <col min="2" max="2" width="20.140625" style="76" customWidth="1"/>
    <col min="3" max="3" width="13.5703125" style="76" customWidth="1"/>
    <col min="4" max="4" width="32" style="76" customWidth="1"/>
    <col min="5" max="5" width="2.42578125" style="87" bestFit="1" customWidth="1"/>
    <col min="6" max="6" width="12" style="76" customWidth="1"/>
    <col min="7" max="7" width="11.7109375" style="76" customWidth="1"/>
    <col min="8" max="8" width="9.85546875" style="76" customWidth="1"/>
    <col min="9" max="9" width="10" style="76" customWidth="1"/>
    <col min="10" max="10" width="10.42578125" style="76" customWidth="1"/>
    <col min="11" max="11" width="13.140625" style="76" customWidth="1"/>
    <col min="12" max="12" width="14.28515625" style="76" customWidth="1"/>
    <col min="13" max="13" width="14" style="76" customWidth="1"/>
    <col min="14" max="16384" width="9.140625" style="76"/>
  </cols>
  <sheetData>
    <row r="1" spans="1:324" x14ac:dyDescent="0.2">
      <c r="A1" s="191"/>
      <c r="B1" s="191"/>
      <c r="C1" s="191"/>
      <c r="D1" s="191"/>
      <c r="E1" s="191"/>
      <c r="F1" s="191"/>
      <c r="G1" s="191"/>
      <c r="H1" s="191"/>
      <c r="I1" s="191"/>
      <c r="J1" s="77"/>
      <c r="K1" s="77"/>
      <c r="L1" s="77"/>
      <c r="M1" s="78"/>
    </row>
    <row r="2" spans="1:324" ht="78.75" customHeight="1" x14ac:dyDescent="0.25">
      <c r="A2" s="192" t="s">
        <v>328</v>
      </c>
      <c r="B2" s="193"/>
      <c r="C2" s="194" t="s">
        <v>311</v>
      </c>
      <c r="D2" s="195"/>
      <c r="E2" s="195"/>
      <c r="F2" s="195"/>
      <c r="G2" s="196"/>
      <c r="H2" s="197" t="s">
        <v>16</v>
      </c>
      <c r="I2" s="198"/>
      <c r="J2" s="198"/>
      <c r="K2" s="198"/>
      <c r="L2" s="198"/>
    </row>
    <row r="3" spans="1:324" ht="30.75" customHeight="1" x14ac:dyDescent="0.2">
      <c r="A3" s="199" t="s">
        <v>327</v>
      </c>
      <c r="B3" s="200"/>
      <c r="C3" s="201" t="s">
        <v>213</v>
      </c>
      <c r="D3" s="202"/>
      <c r="E3" s="202"/>
      <c r="F3" s="202"/>
      <c r="G3" s="203"/>
      <c r="H3" s="198"/>
      <c r="I3" s="198"/>
      <c r="J3" s="198"/>
      <c r="K3" s="198"/>
      <c r="L3" s="198"/>
    </row>
    <row r="4" spans="1:324" ht="18" customHeight="1" x14ac:dyDescent="0.2">
      <c r="A4" s="188" t="s">
        <v>17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</row>
    <row r="5" spans="1:324" ht="112.5" x14ac:dyDescent="0.2">
      <c r="A5" s="190" t="s">
        <v>18</v>
      </c>
      <c r="B5" s="190"/>
      <c r="C5" s="190"/>
      <c r="D5" s="190"/>
      <c r="E5" s="190"/>
      <c r="F5" s="79" t="s">
        <v>312</v>
      </c>
      <c r="G5" s="79" t="s">
        <v>313</v>
      </c>
      <c r="H5" s="80" t="s">
        <v>273</v>
      </c>
      <c r="I5" s="81" t="s">
        <v>274</v>
      </c>
      <c r="J5" s="79" t="s">
        <v>314</v>
      </c>
      <c r="K5" s="81" t="s">
        <v>315</v>
      </c>
      <c r="L5" s="82" t="s">
        <v>316</v>
      </c>
    </row>
    <row r="6" spans="1:324" s="87" customFormat="1" ht="12" customHeight="1" x14ac:dyDescent="0.2">
      <c r="A6" s="204">
        <v>0</v>
      </c>
      <c r="B6" s="205"/>
      <c r="C6" s="205"/>
      <c r="D6" s="205"/>
      <c r="E6" s="83"/>
      <c r="F6" s="83">
        <v>1</v>
      </c>
      <c r="G6" s="84">
        <v>2</v>
      </c>
      <c r="H6" s="84">
        <v>3</v>
      </c>
      <c r="I6" s="84">
        <v>4</v>
      </c>
      <c r="J6" s="85">
        <v>5</v>
      </c>
      <c r="K6" s="86">
        <v>6</v>
      </c>
      <c r="L6" s="86">
        <v>7</v>
      </c>
    </row>
    <row r="7" spans="1:324" x14ac:dyDescent="0.2">
      <c r="A7" s="206" t="s">
        <v>317</v>
      </c>
      <c r="B7" s="207" t="s">
        <v>97</v>
      </c>
      <c r="C7" s="207"/>
      <c r="D7" s="207"/>
      <c r="E7" s="88">
        <v>1</v>
      </c>
      <c r="F7" s="89">
        <v>1</v>
      </c>
      <c r="G7" s="90">
        <v>1</v>
      </c>
      <c r="H7" s="90">
        <v>3</v>
      </c>
      <c r="I7" s="90">
        <v>1</v>
      </c>
      <c r="J7" s="91">
        <v>1</v>
      </c>
      <c r="K7" s="91">
        <v>1</v>
      </c>
      <c r="L7" s="92">
        <v>1</v>
      </c>
    </row>
    <row r="8" spans="1:324" x14ac:dyDescent="0.2">
      <c r="A8" s="206"/>
      <c r="B8" s="207" t="s">
        <v>130</v>
      </c>
      <c r="C8" s="207"/>
      <c r="D8" s="207"/>
      <c r="E8" s="88">
        <v>2</v>
      </c>
      <c r="F8" s="89">
        <v>1</v>
      </c>
      <c r="G8" s="90">
        <v>1</v>
      </c>
      <c r="H8" s="90">
        <v>3</v>
      </c>
      <c r="I8" s="90">
        <v>1</v>
      </c>
      <c r="J8" s="93">
        <v>1</v>
      </c>
      <c r="K8" s="93">
        <v>1</v>
      </c>
      <c r="L8" s="94">
        <v>1</v>
      </c>
    </row>
    <row r="9" spans="1:324" x14ac:dyDescent="0.2">
      <c r="A9" s="206"/>
      <c r="B9" s="207" t="s">
        <v>131</v>
      </c>
      <c r="C9" s="207"/>
      <c r="D9" s="207"/>
      <c r="E9" s="88">
        <v>3</v>
      </c>
      <c r="F9" s="89">
        <v>1</v>
      </c>
      <c r="G9" s="90">
        <v>1</v>
      </c>
      <c r="H9" s="90">
        <v>3</v>
      </c>
      <c r="I9" s="90">
        <v>1</v>
      </c>
      <c r="J9" s="93">
        <v>1</v>
      </c>
      <c r="K9" s="93">
        <v>1</v>
      </c>
      <c r="L9" s="94">
        <v>1</v>
      </c>
    </row>
    <row r="10" spans="1:324" x14ac:dyDescent="0.2">
      <c r="A10" s="206"/>
      <c r="B10" s="207" t="s">
        <v>19</v>
      </c>
      <c r="C10" s="207"/>
      <c r="D10" s="207"/>
      <c r="E10" s="88">
        <v>4</v>
      </c>
      <c r="F10" s="89"/>
      <c r="G10" s="90"/>
      <c r="H10" s="90"/>
      <c r="I10" s="90"/>
      <c r="J10" s="93"/>
      <c r="K10" s="93"/>
      <c r="L10" s="94"/>
    </row>
    <row r="11" spans="1:324" ht="15" customHeight="1" x14ac:dyDescent="0.2">
      <c r="A11" s="233" t="s">
        <v>318</v>
      </c>
      <c r="B11" s="206" t="s">
        <v>97</v>
      </c>
      <c r="C11" s="206"/>
      <c r="D11" s="206"/>
      <c r="E11" s="88">
        <v>5</v>
      </c>
      <c r="F11" s="89"/>
      <c r="G11" s="90"/>
      <c r="H11" s="90"/>
      <c r="I11" s="90"/>
      <c r="J11" s="91"/>
      <c r="K11" s="91"/>
      <c r="L11" s="92"/>
    </row>
    <row r="12" spans="1:324" x14ac:dyDescent="0.2">
      <c r="A12" s="234"/>
      <c r="B12" s="206" t="s">
        <v>130</v>
      </c>
      <c r="C12" s="206"/>
      <c r="D12" s="206"/>
      <c r="E12" s="88">
        <v>6</v>
      </c>
      <c r="F12" s="89"/>
      <c r="G12" s="90"/>
      <c r="H12" s="90"/>
      <c r="I12" s="90"/>
      <c r="J12" s="91"/>
      <c r="K12" s="91"/>
      <c r="L12" s="92"/>
    </row>
    <row r="13" spans="1:324" ht="17.25" customHeight="1" x14ac:dyDescent="0.2">
      <c r="A13" s="234"/>
      <c r="B13" s="211" t="s">
        <v>131</v>
      </c>
      <c r="C13" s="211"/>
      <c r="D13" s="211"/>
      <c r="E13" s="95">
        <v>7</v>
      </c>
      <c r="F13" s="96"/>
      <c r="G13" s="97"/>
      <c r="H13" s="97"/>
      <c r="I13" s="97"/>
      <c r="J13" s="98"/>
      <c r="K13" s="98"/>
      <c r="L13" s="99"/>
      <c r="P13" s="65"/>
    </row>
    <row r="14" spans="1:324" s="102" customFormat="1" ht="15" customHeight="1" x14ac:dyDescent="0.2">
      <c r="A14" s="235"/>
      <c r="B14" s="213" t="s">
        <v>19</v>
      </c>
      <c r="C14" s="214"/>
      <c r="D14" s="215"/>
      <c r="E14" s="88">
        <v>8</v>
      </c>
      <c r="F14" s="100"/>
      <c r="G14" s="90"/>
      <c r="H14" s="90"/>
      <c r="I14" s="90"/>
      <c r="J14" s="92"/>
      <c r="K14" s="92"/>
      <c r="L14" s="92"/>
      <c r="M14" s="78"/>
      <c r="N14" s="78"/>
      <c r="O14" s="78"/>
      <c r="P14" s="101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  <c r="IU14" s="78"/>
      <c r="IV14" s="78"/>
      <c r="IW14" s="78"/>
      <c r="IX14" s="78"/>
      <c r="IY14" s="78"/>
      <c r="IZ14" s="78"/>
      <c r="JA14" s="78"/>
      <c r="JB14" s="78"/>
      <c r="JC14" s="78"/>
      <c r="JD14" s="78"/>
      <c r="JE14" s="78"/>
      <c r="JF14" s="78"/>
      <c r="JG14" s="78"/>
      <c r="JH14" s="78"/>
      <c r="JI14" s="78"/>
      <c r="JJ14" s="78"/>
      <c r="JK14" s="78"/>
      <c r="JL14" s="78"/>
      <c r="JM14" s="78"/>
      <c r="JN14" s="78"/>
      <c r="JO14" s="78"/>
      <c r="JP14" s="78"/>
      <c r="JQ14" s="78"/>
      <c r="JR14" s="78"/>
      <c r="JS14" s="78"/>
      <c r="JT14" s="78"/>
      <c r="JU14" s="78"/>
      <c r="JV14" s="78"/>
      <c r="JW14" s="78"/>
      <c r="JX14" s="78"/>
      <c r="JY14" s="78"/>
      <c r="JZ14" s="78"/>
      <c r="KA14" s="78"/>
      <c r="KB14" s="78"/>
      <c r="KC14" s="78"/>
      <c r="KD14" s="78"/>
      <c r="KE14" s="78"/>
      <c r="KF14" s="78"/>
      <c r="KG14" s="78"/>
      <c r="KH14" s="78"/>
      <c r="KI14" s="78"/>
      <c r="KJ14" s="78"/>
      <c r="KK14" s="78"/>
      <c r="KL14" s="78"/>
      <c r="KM14" s="78"/>
      <c r="KN14" s="78"/>
      <c r="KO14" s="78"/>
      <c r="KP14" s="78"/>
      <c r="KQ14" s="78"/>
      <c r="KR14" s="78"/>
      <c r="KS14" s="78"/>
      <c r="KT14" s="78"/>
      <c r="KU14" s="78"/>
      <c r="KV14" s="78"/>
      <c r="KW14" s="78"/>
      <c r="KX14" s="78"/>
      <c r="KY14" s="78"/>
      <c r="KZ14" s="78"/>
      <c r="LA14" s="78"/>
      <c r="LB14" s="78"/>
      <c r="LC14" s="78"/>
      <c r="LD14" s="78"/>
      <c r="LE14" s="78"/>
      <c r="LF14" s="78"/>
      <c r="LG14" s="78"/>
      <c r="LH14" s="78"/>
      <c r="LI14" s="78"/>
      <c r="LJ14" s="78"/>
      <c r="LK14" s="78"/>
      <c r="LL14" s="78"/>
    </row>
    <row r="15" spans="1:324" s="78" customFormat="1" ht="16.5" customHeight="1" x14ac:dyDescent="0.2">
      <c r="A15" s="230" t="s">
        <v>291</v>
      </c>
      <c r="B15" s="236" t="s">
        <v>292</v>
      </c>
      <c r="C15" s="237"/>
      <c r="D15" s="238"/>
      <c r="E15" s="103">
        <v>9</v>
      </c>
      <c r="F15" s="104"/>
      <c r="G15" s="105"/>
      <c r="H15" s="105"/>
      <c r="I15" s="105"/>
      <c r="J15" s="106"/>
      <c r="K15" s="106"/>
      <c r="L15" s="107"/>
      <c r="P15" s="101"/>
    </row>
    <row r="16" spans="1:324" s="78" customFormat="1" ht="12.75" customHeight="1" x14ac:dyDescent="0.2">
      <c r="A16" s="232"/>
      <c r="B16" s="213" t="s">
        <v>70</v>
      </c>
      <c r="C16" s="214"/>
      <c r="D16" s="215"/>
      <c r="E16" s="103">
        <v>10</v>
      </c>
      <c r="F16" s="104"/>
      <c r="G16" s="105"/>
      <c r="H16" s="105"/>
      <c r="I16" s="105"/>
      <c r="J16" s="106"/>
      <c r="K16" s="106"/>
      <c r="L16" s="107"/>
      <c r="P16" s="101"/>
    </row>
    <row r="17" spans="1:324" s="78" customFormat="1" ht="12.75" customHeight="1" x14ac:dyDescent="0.2">
      <c r="A17" s="230" t="s">
        <v>293</v>
      </c>
      <c r="B17" s="239" t="s">
        <v>97</v>
      </c>
      <c r="C17" s="240"/>
      <c r="D17" s="241"/>
      <c r="E17" s="103">
        <v>11</v>
      </c>
      <c r="F17" s="104"/>
      <c r="G17" s="105"/>
      <c r="H17" s="105"/>
      <c r="I17" s="105"/>
      <c r="J17" s="106"/>
      <c r="K17" s="106"/>
      <c r="L17" s="107"/>
      <c r="P17" s="101"/>
    </row>
    <row r="18" spans="1:324" s="78" customFormat="1" ht="12.75" customHeight="1" x14ac:dyDescent="0.2">
      <c r="A18" s="231"/>
      <c r="B18" s="213" t="s">
        <v>294</v>
      </c>
      <c r="C18" s="214"/>
      <c r="D18" s="215"/>
      <c r="E18" s="103">
        <v>12</v>
      </c>
      <c r="F18" s="104"/>
      <c r="G18" s="105"/>
      <c r="H18" s="105"/>
      <c r="I18" s="105"/>
      <c r="J18" s="106"/>
      <c r="K18" s="106"/>
      <c r="L18" s="107"/>
      <c r="P18" s="101"/>
    </row>
    <row r="19" spans="1:324" s="78" customFormat="1" ht="12.75" customHeight="1" x14ac:dyDescent="0.2">
      <c r="A19" s="232"/>
      <c r="B19" s="213" t="s">
        <v>295</v>
      </c>
      <c r="C19" s="214"/>
      <c r="D19" s="215"/>
      <c r="E19" s="103">
        <v>13</v>
      </c>
      <c r="F19" s="104"/>
      <c r="G19" s="105"/>
      <c r="H19" s="105"/>
      <c r="I19" s="105"/>
      <c r="J19" s="106"/>
      <c r="K19" s="106"/>
      <c r="L19" s="107"/>
      <c r="M19" s="76"/>
      <c r="N19" s="76"/>
      <c r="O19" s="76"/>
      <c r="P19" s="65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</row>
    <row r="20" spans="1:324" ht="12.75" customHeight="1" x14ac:dyDescent="0.2">
      <c r="A20" s="208" t="s">
        <v>49</v>
      </c>
      <c r="B20" s="209"/>
      <c r="C20" s="209"/>
      <c r="D20" s="210"/>
      <c r="E20" s="103">
        <v>14</v>
      </c>
      <c r="F20" s="104"/>
      <c r="G20" s="105"/>
      <c r="H20" s="105"/>
      <c r="I20" s="105"/>
      <c r="J20" s="106"/>
      <c r="K20" s="106"/>
      <c r="L20" s="107"/>
      <c r="P20" s="65"/>
    </row>
    <row r="21" spans="1:324" ht="12.75" customHeight="1" x14ac:dyDescent="0.2">
      <c r="A21" s="211" t="s">
        <v>50</v>
      </c>
      <c r="B21" s="213" t="s">
        <v>20</v>
      </c>
      <c r="C21" s="214"/>
      <c r="D21" s="215"/>
      <c r="E21" s="88">
        <v>15</v>
      </c>
      <c r="F21" s="108">
        <v>1</v>
      </c>
      <c r="G21" s="90">
        <v>1</v>
      </c>
      <c r="H21" s="90">
        <v>0</v>
      </c>
      <c r="I21" s="90">
        <v>0</v>
      </c>
      <c r="J21" s="93">
        <v>0</v>
      </c>
      <c r="K21" s="93">
        <v>0</v>
      </c>
      <c r="L21" s="94">
        <v>0</v>
      </c>
      <c r="P21" s="65"/>
    </row>
    <row r="22" spans="1:324" x14ac:dyDescent="0.2">
      <c r="A22" s="212"/>
      <c r="B22" s="213" t="s">
        <v>21</v>
      </c>
      <c r="C22" s="214"/>
      <c r="D22" s="215"/>
      <c r="E22" s="88">
        <v>16</v>
      </c>
      <c r="F22" s="89"/>
      <c r="G22" s="90"/>
      <c r="H22" s="90"/>
      <c r="I22" s="90"/>
      <c r="J22" s="93"/>
      <c r="K22" s="93"/>
      <c r="L22" s="94"/>
      <c r="P22" s="65"/>
    </row>
    <row r="23" spans="1:324" x14ac:dyDescent="0.2">
      <c r="A23" s="206" t="s">
        <v>51</v>
      </c>
      <c r="B23" s="206" t="s">
        <v>20</v>
      </c>
      <c r="C23" s="206"/>
      <c r="D23" s="206"/>
      <c r="E23" s="88">
        <v>17</v>
      </c>
      <c r="F23" s="89"/>
      <c r="G23" s="90"/>
      <c r="H23" s="90"/>
      <c r="I23" s="109"/>
      <c r="J23" s="93"/>
      <c r="K23" s="93"/>
      <c r="L23" s="94"/>
      <c r="P23" s="65"/>
    </row>
    <row r="24" spans="1:324" x14ac:dyDescent="0.2">
      <c r="A24" s="206"/>
      <c r="B24" s="206" t="s">
        <v>21</v>
      </c>
      <c r="C24" s="206"/>
      <c r="D24" s="206"/>
      <c r="E24" s="88">
        <v>18</v>
      </c>
      <c r="F24" s="89">
        <v>9</v>
      </c>
      <c r="G24" s="90">
        <v>9</v>
      </c>
      <c r="H24" s="90">
        <v>9</v>
      </c>
      <c r="I24" s="109">
        <v>9</v>
      </c>
      <c r="J24" s="93">
        <v>0</v>
      </c>
      <c r="K24" s="93">
        <v>0</v>
      </c>
      <c r="L24" s="94">
        <v>0</v>
      </c>
    </row>
    <row r="25" spans="1:324" ht="12.75" customHeight="1" x14ac:dyDescent="0.2">
      <c r="A25" s="206" t="s">
        <v>22</v>
      </c>
      <c r="B25" s="206" t="s">
        <v>296</v>
      </c>
      <c r="C25" s="206"/>
      <c r="D25" s="206"/>
      <c r="E25" s="88">
        <v>19</v>
      </c>
      <c r="F25" s="89"/>
      <c r="G25" s="90"/>
      <c r="H25" s="90"/>
      <c r="I25" s="109"/>
      <c r="J25" s="93"/>
      <c r="K25" s="93"/>
      <c r="L25" s="94"/>
    </row>
    <row r="26" spans="1:324" ht="12.75" customHeight="1" x14ac:dyDescent="0.2">
      <c r="A26" s="206"/>
      <c r="B26" s="206" t="s">
        <v>132</v>
      </c>
      <c r="C26" s="206"/>
      <c r="D26" s="206"/>
      <c r="E26" s="88">
        <v>20</v>
      </c>
      <c r="F26" s="108"/>
      <c r="G26" s="90"/>
      <c r="H26" s="90"/>
      <c r="I26" s="90"/>
      <c r="J26" s="93"/>
      <c r="K26" s="93"/>
      <c r="L26" s="94"/>
    </row>
    <row r="27" spans="1:324" ht="12.75" customHeight="1" x14ac:dyDescent="0.2">
      <c r="A27" s="206" t="s">
        <v>55</v>
      </c>
      <c r="B27" s="206"/>
      <c r="C27" s="206"/>
      <c r="D27" s="206"/>
      <c r="E27" s="88">
        <v>21</v>
      </c>
      <c r="F27" s="89"/>
      <c r="G27" s="90"/>
      <c r="H27" s="90"/>
      <c r="I27" s="109"/>
      <c r="J27" s="93"/>
      <c r="K27" s="93"/>
      <c r="L27" s="94"/>
    </row>
    <row r="28" spans="1:324" ht="13.5" customHeight="1" x14ac:dyDescent="0.2">
      <c r="A28" s="220" t="s">
        <v>271</v>
      </c>
      <c r="B28" s="220"/>
      <c r="C28" s="220"/>
      <c r="D28" s="220"/>
      <c r="E28" s="88">
        <v>22</v>
      </c>
      <c r="F28" s="110">
        <v>2290</v>
      </c>
      <c r="G28" s="90">
        <v>2290</v>
      </c>
      <c r="H28" s="333">
        <v>67</v>
      </c>
      <c r="I28" s="90">
        <v>61</v>
      </c>
      <c r="J28" s="93">
        <v>7</v>
      </c>
      <c r="K28" s="93">
        <v>2</v>
      </c>
      <c r="L28" s="94">
        <v>2</v>
      </c>
    </row>
    <row r="29" spans="1:324" ht="13.5" customHeight="1" x14ac:dyDescent="0.2">
      <c r="A29" s="216" t="s">
        <v>135</v>
      </c>
      <c r="B29" s="217"/>
      <c r="C29" s="217"/>
      <c r="D29" s="218"/>
      <c r="E29" s="88">
        <v>23</v>
      </c>
      <c r="F29" s="110"/>
      <c r="G29" s="90"/>
      <c r="H29" s="90"/>
      <c r="I29" s="90"/>
      <c r="J29" s="93"/>
      <c r="K29" s="93"/>
      <c r="L29" s="94"/>
    </row>
    <row r="30" spans="1:324" ht="13.5" customHeight="1" x14ac:dyDescent="0.2">
      <c r="A30" s="224" t="s">
        <v>121</v>
      </c>
      <c r="B30" s="224"/>
      <c r="C30" s="224"/>
      <c r="D30" s="224"/>
      <c r="E30" s="88">
        <v>24</v>
      </c>
      <c r="F30" s="110">
        <v>34</v>
      </c>
      <c r="G30" s="90">
        <v>34</v>
      </c>
      <c r="H30" s="90">
        <v>0</v>
      </c>
      <c r="I30" s="90">
        <v>0</v>
      </c>
      <c r="J30" s="93">
        <v>0</v>
      </c>
      <c r="K30" s="93">
        <v>0</v>
      </c>
      <c r="L30" s="94">
        <v>0</v>
      </c>
    </row>
    <row r="31" spans="1:324" ht="14.25" customHeight="1" x14ac:dyDescent="0.2">
      <c r="A31" s="223" t="s">
        <v>69</v>
      </c>
      <c r="B31" s="223"/>
      <c r="C31" s="223"/>
      <c r="D31" s="223"/>
      <c r="E31" s="88">
        <v>25</v>
      </c>
      <c r="F31" s="110"/>
      <c r="G31" s="90"/>
      <c r="H31" s="90"/>
      <c r="I31" s="90"/>
      <c r="J31" s="93"/>
      <c r="K31" s="93"/>
      <c r="L31" s="94"/>
    </row>
    <row r="32" spans="1:324" x14ac:dyDescent="0.2">
      <c r="A32" s="76" t="s">
        <v>272</v>
      </c>
    </row>
    <row r="33" ht="17.25" customHeight="1" x14ac:dyDescent="0.2"/>
    <row r="34" ht="16.5" customHeight="1" x14ac:dyDescent="0.2"/>
    <row r="36" ht="14.25" customHeight="1" x14ac:dyDescent="0.2"/>
    <row r="37" ht="13.5" customHeight="1" x14ac:dyDescent="0.2"/>
    <row r="38" ht="14.25" customHeight="1" x14ac:dyDescent="0.2"/>
    <row r="39" ht="18.75" customHeight="1" x14ac:dyDescent="0.2"/>
    <row r="40" ht="18" customHeight="1" x14ac:dyDescent="0.2"/>
    <row r="41" ht="20.25" customHeight="1" x14ac:dyDescent="0.2"/>
    <row r="42" ht="21.75" customHeight="1" x14ac:dyDescent="0.2"/>
    <row r="43" ht="13.5" customHeight="1" x14ac:dyDescent="0.2"/>
    <row r="44" ht="15" customHeight="1" x14ac:dyDescent="0.2"/>
    <row r="45" ht="15.75" customHeight="1" x14ac:dyDescent="0.2"/>
    <row r="46" ht="14.25" customHeight="1" x14ac:dyDescent="0.2"/>
    <row r="47" ht="27.75" customHeight="1" x14ac:dyDescent="0.2"/>
    <row r="48" ht="18.75" customHeight="1" x14ac:dyDescent="0.2"/>
    <row r="49" ht="18" customHeight="1" x14ac:dyDescent="0.2"/>
    <row r="50" ht="14.25" customHeight="1" x14ac:dyDescent="0.2"/>
    <row r="51" ht="17.25" customHeight="1" x14ac:dyDescent="0.2"/>
    <row r="52" ht="15.75" customHeight="1" x14ac:dyDescent="0.2"/>
    <row r="53" ht="15" customHeight="1" x14ac:dyDescent="0.2"/>
    <row r="54" ht="15" customHeight="1" x14ac:dyDescent="0.2"/>
    <row r="55" ht="12.75" customHeight="1" x14ac:dyDescent="0.2"/>
    <row r="56" ht="12.75" customHeight="1" x14ac:dyDescent="0.2"/>
    <row r="57" ht="13.5" customHeight="1" x14ac:dyDescent="0.2"/>
    <row r="58" ht="18" customHeight="1" x14ac:dyDescent="0.2"/>
    <row r="59" ht="21" customHeight="1" x14ac:dyDescent="0.2"/>
    <row r="60" ht="12.75" customHeight="1" x14ac:dyDescent="0.2"/>
    <row r="61" ht="17.25" customHeight="1" x14ac:dyDescent="0.2"/>
    <row r="62" ht="12.75" customHeight="1" x14ac:dyDescent="0.2"/>
    <row r="63" ht="12.75" customHeight="1" x14ac:dyDescent="0.2"/>
    <row r="64" ht="14.25" customHeight="1" x14ac:dyDescent="0.2"/>
    <row r="65" spans="13:17" ht="14.25" customHeight="1" x14ac:dyDescent="0.2"/>
    <row r="66" spans="13:17" ht="12.75" customHeight="1" x14ac:dyDescent="0.2">
      <c r="N66" s="228"/>
      <c r="O66" s="229"/>
      <c r="P66" s="229"/>
      <c r="Q66" s="229"/>
    </row>
    <row r="67" spans="13:17" ht="12.75" customHeight="1" x14ac:dyDescent="0.2"/>
    <row r="68" spans="13:17" ht="12.75" customHeight="1" x14ac:dyDescent="0.2"/>
    <row r="69" spans="13:17" ht="12.75" customHeight="1" x14ac:dyDescent="0.2"/>
    <row r="70" spans="13:17" ht="18.75" customHeight="1" x14ac:dyDescent="0.2"/>
    <row r="71" spans="13:17" ht="21" customHeight="1" x14ac:dyDescent="0.2"/>
    <row r="72" spans="13:17" ht="15.75" customHeight="1" x14ac:dyDescent="0.2"/>
    <row r="73" spans="13:17" ht="12.75" customHeight="1" x14ac:dyDescent="0.2"/>
    <row r="74" spans="13:17" ht="24.75" customHeight="1" x14ac:dyDescent="0.2"/>
    <row r="75" spans="13:17" ht="12" customHeight="1" x14ac:dyDescent="0.2">
      <c r="M75" s="230"/>
    </row>
    <row r="76" spans="13:17" ht="12.75" customHeight="1" x14ac:dyDescent="0.2">
      <c r="M76" s="231"/>
    </row>
    <row r="77" spans="13:17" ht="22.5" customHeight="1" x14ac:dyDescent="0.2">
      <c r="M77" s="232"/>
    </row>
    <row r="78" spans="13:17" ht="23.25" customHeight="1" x14ac:dyDescent="0.2"/>
    <row r="79" spans="13:17" ht="17.25" customHeight="1" x14ac:dyDescent="0.2">
      <c r="M79" s="225"/>
      <c r="N79" s="226"/>
      <c r="O79" s="227"/>
    </row>
    <row r="80" spans="13:17" x14ac:dyDescent="0.2">
      <c r="M80" s="225"/>
      <c r="N80" s="226"/>
      <c r="O80" s="227"/>
    </row>
    <row r="81" spans="13:15" x14ac:dyDescent="0.2">
      <c r="M81" s="225"/>
      <c r="N81" s="226"/>
      <c r="O81" s="227"/>
    </row>
    <row r="82" spans="13:15" ht="18.75" customHeight="1" x14ac:dyDescent="0.2"/>
    <row r="83" spans="13:15" ht="12" customHeight="1" x14ac:dyDescent="0.2"/>
    <row r="84" spans="13:15" ht="16.5" customHeight="1" x14ac:dyDescent="0.2"/>
    <row r="86" spans="13:15" ht="12.75" customHeight="1" x14ac:dyDescent="0.2"/>
    <row r="88" spans="13:15" ht="20.25" customHeight="1" x14ac:dyDescent="0.2"/>
    <row r="89" spans="13:15" ht="19.5" customHeight="1" x14ac:dyDescent="0.2"/>
    <row r="90" spans="13:15" ht="15.75" customHeight="1" x14ac:dyDescent="0.2"/>
    <row r="91" spans="13:15" ht="14.25" customHeight="1" x14ac:dyDescent="0.2"/>
    <row r="92" spans="13:15" ht="18" customHeight="1" x14ac:dyDescent="0.2"/>
    <row r="93" spans="13:15" ht="18" customHeight="1" x14ac:dyDescent="0.2"/>
    <row r="94" spans="13:15" ht="14.25" customHeight="1" x14ac:dyDescent="0.2"/>
    <row r="95" spans="13:15" ht="14.25" customHeight="1" x14ac:dyDescent="0.2"/>
    <row r="96" spans="13:15" ht="15" customHeight="1" x14ac:dyDescent="0.2"/>
    <row r="97" spans="1:12" ht="14.25" customHeight="1" x14ac:dyDescent="0.2"/>
    <row r="98" spans="1:12" ht="21.75" customHeight="1" x14ac:dyDescent="0.2"/>
    <row r="99" spans="1:12" ht="33.75" customHeight="1" x14ac:dyDescent="0.2"/>
    <row r="100" spans="1:12" ht="16.5" customHeight="1" x14ac:dyDescent="0.2"/>
    <row r="101" spans="1:12" ht="24" customHeight="1" x14ac:dyDescent="0.2"/>
    <row r="102" spans="1:12" ht="16.5" customHeight="1" x14ac:dyDescent="0.2"/>
    <row r="103" spans="1:12" ht="16.5" customHeight="1" x14ac:dyDescent="0.2"/>
    <row r="104" spans="1:12" ht="46.5" customHeight="1" x14ac:dyDescent="0.2"/>
    <row r="105" spans="1:12" ht="55.5" customHeight="1" x14ac:dyDescent="0.2"/>
    <row r="106" spans="1:12" ht="54" customHeight="1" x14ac:dyDescent="0.2"/>
    <row r="107" spans="1:12" ht="30" customHeight="1" x14ac:dyDescent="0.2"/>
    <row r="108" spans="1:12" ht="27" customHeight="1" x14ac:dyDescent="0.2"/>
    <row r="109" spans="1:12" x14ac:dyDescent="0.2">
      <c r="A109" s="221"/>
      <c r="B109" s="222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</row>
    <row r="111" spans="1:12" x14ac:dyDescent="0.2">
      <c r="A111" s="219"/>
      <c r="B111" s="219"/>
      <c r="C111" s="219"/>
      <c r="D111" s="219"/>
      <c r="E111" s="219"/>
      <c r="F111" s="219"/>
      <c r="G111" s="219"/>
      <c r="H111" s="219"/>
      <c r="I111" s="219"/>
      <c r="J111" s="219"/>
      <c r="K111" s="219"/>
      <c r="L111" s="219"/>
    </row>
  </sheetData>
  <customSheetViews>
    <customSheetView guid="{83F79CE2-046C-4A7E-A06B-AAF74FEB134B}" showPageBreaks="1" printArea="1" view="pageBreakPreview">
      <selection activeCell="C7" sqref="C7:G9"/>
      <rowBreaks count="1" manualBreakCount="1">
        <brk id="36" max="16383" man="1"/>
      </rowBreaks>
      <colBreaks count="1" manualBreakCount="1">
        <brk id="12" max="1048575" man="1"/>
      </colBreaks>
      <pageMargins left="0.75" right="0.75" top="1" bottom="1" header="0.5" footer="0.5"/>
      <pageSetup paperSize="9" scale="79" orientation="landscape" r:id="rId1"/>
      <headerFooter alignWithMargins="0"/>
    </customSheetView>
  </customSheetViews>
  <mergeCells count="48">
    <mergeCell ref="A11:A14"/>
    <mergeCell ref="B15:D15"/>
    <mergeCell ref="A15:A16"/>
    <mergeCell ref="B16:D16"/>
    <mergeCell ref="B18:D18"/>
    <mergeCell ref="A17:A19"/>
    <mergeCell ref="B19:D19"/>
    <mergeCell ref="B17:D17"/>
    <mergeCell ref="B11:D11"/>
    <mergeCell ref="B12:D12"/>
    <mergeCell ref="B13:D13"/>
    <mergeCell ref="B14:D14"/>
    <mergeCell ref="M80:O80"/>
    <mergeCell ref="M81:O81"/>
    <mergeCell ref="N66:Q66"/>
    <mergeCell ref="M75:M77"/>
    <mergeCell ref="M79:O79"/>
    <mergeCell ref="A111:L111"/>
    <mergeCell ref="A23:A24"/>
    <mergeCell ref="B23:D23"/>
    <mergeCell ref="B24:D24"/>
    <mergeCell ref="A25:A26"/>
    <mergeCell ref="B25:D25"/>
    <mergeCell ref="B26:D26"/>
    <mergeCell ref="A27:D27"/>
    <mergeCell ref="A28:D28"/>
    <mergeCell ref="A109:L109"/>
    <mergeCell ref="A31:D31"/>
    <mergeCell ref="A30:D30"/>
    <mergeCell ref="A20:D20"/>
    <mergeCell ref="A21:A22"/>
    <mergeCell ref="B21:D21"/>
    <mergeCell ref="B22:D22"/>
    <mergeCell ref="A29:D29"/>
    <mergeCell ref="A6:D6"/>
    <mergeCell ref="A7:A10"/>
    <mergeCell ref="B7:D7"/>
    <mergeCell ref="B8:D8"/>
    <mergeCell ref="B9:D9"/>
    <mergeCell ref="B10:D10"/>
    <mergeCell ref="A4:L4"/>
    <mergeCell ref="A5:E5"/>
    <mergeCell ref="A1:I1"/>
    <mergeCell ref="A2:B2"/>
    <mergeCell ref="C2:G2"/>
    <mergeCell ref="H2:L3"/>
    <mergeCell ref="A3:B3"/>
    <mergeCell ref="C3:G3"/>
  </mergeCells>
  <phoneticPr fontId="1" type="noConversion"/>
  <pageMargins left="0.75" right="0.75" top="1" bottom="1" header="0.5" footer="0.5"/>
  <pageSetup paperSize="9" scale="75" orientation="landscape" r:id="rId2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Normal="100" zoomScaleSheetLayoutView="100" workbookViewId="0">
      <selection activeCell="J31" sqref="J31"/>
    </sheetView>
  </sheetViews>
  <sheetFormatPr defaultRowHeight="12.75" x14ac:dyDescent="0.2"/>
  <cols>
    <col min="1" max="1" width="42.42578125" style="63" customWidth="1"/>
    <col min="2" max="2" width="19.140625" style="63" bestFit="1" customWidth="1"/>
    <col min="3" max="3" width="3" style="126" bestFit="1" customWidth="1"/>
    <col min="4" max="4" width="12.42578125" style="63" customWidth="1"/>
    <col min="5" max="5" width="11.42578125" style="63" customWidth="1"/>
    <col min="6" max="6" width="10.140625" style="63" customWidth="1"/>
    <col min="7" max="7" width="10" style="63" customWidth="1"/>
    <col min="8" max="8" width="10.85546875" style="63" customWidth="1"/>
    <col min="9" max="9" width="13.5703125" style="63" customWidth="1"/>
    <col min="10" max="10" width="14" style="63" customWidth="1"/>
    <col min="11" max="16384" width="9.140625" style="63"/>
  </cols>
  <sheetData>
    <row r="1" spans="1:10" ht="18.75" x14ac:dyDescent="0.2">
      <c r="A1" s="246" t="s">
        <v>99</v>
      </c>
      <c r="B1" s="247"/>
      <c r="C1" s="247"/>
      <c r="D1" s="247"/>
      <c r="E1" s="247"/>
      <c r="F1" s="247"/>
      <c r="G1" s="247"/>
      <c r="H1" s="247"/>
      <c r="I1" s="247"/>
      <c r="J1" s="248"/>
    </row>
    <row r="2" spans="1:10" x14ac:dyDescent="0.2">
      <c r="A2" s="111"/>
      <c r="B2" s="112"/>
      <c r="C2" s="113"/>
      <c r="D2" s="112"/>
      <c r="E2" s="112"/>
      <c r="F2" s="112"/>
      <c r="G2" s="112"/>
      <c r="H2" s="112"/>
      <c r="I2" s="112"/>
      <c r="J2" s="114"/>
    </row>
    <row r="3" spans="1:10" ht="112.5" x14ac:dyDescent="0.2">
      <c r="A3" s="249" t="s">
        <v>18</v>
      </c>
      <c r="B3" s="250"/>
      <c r="C3" s="251"/>
      <c r="D3" s="79" t="s">
        <v>312</v>
      </c>
      <c r="E3" s="79" t="s">
        <v>313</v>
      </c>
      <c r="F3" s="80" t="s">
        <v>273</v>
      </c>
      <c r="G3" s="81" t="s">
        <v>274</v>
      </c>
      <c r="H3" s="79" t="s">
        <v>314</v>
      </c>
      <c r="I3" s="81" t="s">
        <v>315</v>
      </c>
      <c r="J3" s="82" t="s">
        <v>316</v>
      </c>
    </row>
    <row r="4" spans="1:10" s="118" customFormat="1" ht="9.75" x14ac:dyDescent="0.2">
      <c r="A4" s="204">
        <v>0</v>
      </c>
      <c r="B4" s="205"/>
      <c r="C4" s="115"/>
      <c r="D4" s="83">
        <v>1</v>
      </c>
      <c r="E4" s="116">
        <v>2</v>
      </c>
      <c r="F4" s="116">
        <v>3</v>
      </c>
      <c r="G4" s="116">
        <v>4</v>
      </c>
      <c r="H4" s="117">
        <v>5</v>
      </c>
      <c r="I4" s="117">
        <v>6</v>
      </c>
      <c r="J4" s="117">
        <v>7</v>
      </c>
    </row>
    <row r="5" spans="1:10" ht="12.75" customHeight="1" x14ac:dyDescent="0.2">
      <c r="A5" s="206" t="s">
        <v>110</v>
      </c>
      <c r="B5" s="119" t="s">
        <v>57</v>
      </c>
      <c r="C5" s="120">
        <v>1</v>
      </c>
      <c r="D5" s="121"/>
      <c r="E5" s="90"/>
      <c r="F5" s="90"/>
      <c r="G5" s="90"/>
      <c r="H5" s="93"/>
      <c r="I5" s="93"/>
      <c r="J5" s="93"/>
    </row>
    <row r="6" spans="1:10" ht="12.75" customHeight="1" x14ac:dyDescent="0.2">
      <c r="A6" s="207"/>
      <c r="B6" s="119" t="s">
        <v>56</v>
      </c>
      <c r="C6" s="120">
        <v>2</v>
      </c>
      <c r="D6" s="110"/>
      <c r="E6" s="90"/>
      <c r="F6" s="90"/>
      <c r="G6" s="90"/>
      <c r="H6" s="93"/>
      <c r="I6" s="93"/>
      <c r="J6" s="93"/>
    </row>
    <row r="7" spans="1:10" ht="12" customHeight="1" x14ac:dyDescent="0.2">
      <c r="A7" s="207"/>
      <c r="B7" s="119" t="s">
        <v>58</v>
      </c>
      <c r="C7" s="120">
        <v>3</v>
      </c>
      <c r="D7" s="110"/>
      <c r="E7" s="90"/>
      <c r="F7" s="90"/>
      <c r="G7" s="90"/>
      <c r="H7" s="91"/>
      <c r="I7" s="91"/>
      <c r="J7" s="91"/>
    </row>
    <row r="8" spans="1:10" ht="12.75" customHeight="1" x14ac:dyDescent="0.2">
      <c r="A8" s="211" t="s">
        <v>59</v>
      </c>
      <c r="B8" s="122" t="s">
        <v>97</v>
      </c>
      <c r="C8" s="88">
        <v>4</v>
      </c>
      <c r="D8" s="123"/>
      <c r="E8" s="90"/>
      <c r="F8" s="90"/>
      <c r="G8" s="90"/>
      <c r="H8" s="91"/>
      <c r="I8" s="91"/>
      <c r="J8" s="91"/>
    </row>
    <row r="9" spans="1:10" ht="12.75" customHeight="1" x14ac:dyDescent="0.2">
      <c r="A9" s="252"/>
      <c r="B9" s="124" t="s">
        <v>122</v>
      </c>
      <c r="C9" s="120">
        <v>5</v>
      </c>
      <c r="D9" s="123"/>
      <c r="E9" s="90"/>
      <c r="F9" s="90"/>
      <c r="G9" s="90"/>
      <c r="H9" s="93"/>
      <c r="I9" s="93"/>
      <c r="J9" s="93"/>
    </row>
    <row r="10" spans="1:10" ht="12.75" customHeight="1" x14ac:dyDescent="0.2">
      <c r="A10" s="252"/>
      <c r="B10" s="124" t="s">
        <v>123</v>
      </c>
      <c r="C10" s="120">
        <v>6</v>
      </c>
      <c r="D10" s="89"/>
      <c r="E10" s="90"/>
      <c r="F10" s="90"/>
      <c r="G10" s="90"/>
      <c r="H10" s="93"/>
      <c r="I10" s="93"/>
      <c r="J10" s="93"/>
    </row>
    <row r="11" spans="1:10" ht="12.75" customHeight="1" x14ac:dyDescent="0.2">
      <c r="A11" s="212"/>
      <c r="B11" s="124" t="s">
        <v>124</v>
      </c>
      <c r="C11" s="120">
        <v>7</v>
      </c>
      <c r="D11" s="89"/>
      <c r="E11" s="90"/>
      <c r="F11" s="90"/>
      <c r="G11" s="90"/>
      <c r="H11" s="93"/>
      <c r="I11" s="93"/>
      <c r="J11" s="93"/>
    </row>
    <row r="12" spans="1:10" ht="12.75" customHeight="1" x14ac:dyDescent="0.2">
      <c r="A12" s="206" t="s">
        <v>275</v>
      </c>
      <c r="B12" s="124" t="s">
        <v>122</v>
      </c>
      <c r="C12" s="120">
        <v>8</v>
      </c>
      <c r="D12" s="89"/>
      <c r="E12" s="90"/>
      <c r="F12" s="90"/>
      <c r="G12" s="90"/>
      <c r="H12" s="93"/>
      <c r="I12" s="93"/>
      <c r="J12" s="93"/>
    </row>
    <row r="13" spans="1:10" ht="12.75" customHeight="1" x14ac:dyDescent="0.2">
      <c r="A13" s="207"/>
      <c r="B13" s="124" t="s">
        <v>123</v>
      </c>
      <c r="C13" s="120">
        <v>9</v>
      </c>
      <c r="D13" s="89"/>
      <c r="E13" s="90"/>
      <c r="F13" s="90"/>
      <c r="G13" s="90"/>
      <c r="H13" s="93"/>
      <c r="I13" s="93"/>
      <c r="J13" s="93"/>
    </row>
    <row r="14" spans="1:10" x14ac:dyDescent="0.2">
      <c r="A14" s="207"/>
      <c r="B14" s="124" t="s">
        <v>124</v>
      </c>
      <c r="C14" s="120">
        <v>10</v>
      </c>
      <c r="D14" s="89"/>
      <c r="E14" s="90"/>
      <c r="F14" s="90"/>
      <c r="G14" s="90"/>
      <c r="H14" s="93"/>
      <c r="I14" s="93"/>
      <c r="J14" s="93"/>
    </row>
    <row r="15" spans="1:10" ht="12.75" customHeight="1" x14ac:dyDescent="0.2">
      <c r="A15" s="207" t="s">
        <v>113</v>
      </c>
      <c r="B15" s="122" t="s">
        <v>57</v>
      </c>
      <c r="C15" s="120">
        <v>11</v>
      </c>
      <c r="D15" s="89"/>
      <c r="E15" s="90"/>
      <c r="F15" s="90"/>
      <c r="G15" s="90"/>
      <c r="H15" s="125"/>
      <c r="I15" s="125"/>
      <c r="J15" s="125"/>
    </row>
    <row r="16" spans="1:10" ht="12.75" customHeight="1" x14ac:dyDescent="0.2">
      <c r="A16" s="207"/>
      <c r="B16" s="122" t="s">
        <v>56</v>
      </c>
      <c r="C16" s="120">
        <v>12</v>
      </c>
      <c r="D16" s="89"/>
      <c r="E16" s="90"/>
      <c r="F16" s="90"/>
      <c r="G16" s="90"/>
      <c r="H16" s="125"/>
      <c r="I16" s="125"/>
      <c r="J16" s="125"/>
    </row>
    <row r="17" spans="1:10" ht="12.75" customHeight="1" x14ac:dyDescent="0.2">
      <c r="A17" s="207"/>
      <c r="B17" s="122" t="s">
        <v>58</v>
      </c>
      <c r="C17" s="120">
        <v>13</v>
      </c>
      <c r="D17" s="89"/>
      <c r="E17" s="90"/>
      <c r="F17" s="90"/>
      <c r="G17" s="90"/>
      <c r="H17" s="125"/>
      <c r="I17" s="125"/>
      <c r="J17" s="125"/>
    </row>
    <row r="18" spans="1:10" ht="12" customHeight="1" x14ac:dyDescent="0.2">
      <c r="A18" s="242" t="s">
        <v>61</v>
      </c>
      <c r="B18" s="122" t="s">
        <v>97</v>
      </c>
      <c r="C18" s="120">
        <v>14</v>
      </c>
      <c r="D18" s="89">
        <v>3</v>
      </c>
      <c r="E18" s="90">
        <v>3</v>
      </c>
      <c r="F18" s="90">
        <v>3</v>
      </c>
      <c r="G18" s="90">
        <v>3</v>
      </c>
      <c r="H18" s="125">
        <v>0</v>
      </c>
      <c r="I18" s="125">
        <v>0</v>
      </c>
      <c r="J18" s="125">
        <v>0</v>
      </c>
    </row>
    <row r="19" spans="1:10" ht="13.5" customHeight="1" x14ac:dyDescent="0.2">
      <c r="A19" s="207"/>
      <c r="B19" s="124" t="s">
        <v>57</v>
      </c>
      <c r="C19" s="120">
        <v>15</v>
      </c>
      <c r="D19" s="89"/>
      <c r="E19" s="90"/>
      <c r="F19" s="90"/>
      <c r="G19" s="90"/>
      <c r="H19" s="125"/>
      <c r="I19" s="125"/>
      <c r="J19" s="125"/>
    </row>
    <row r="20" spans="1:10" ht="12.75" customHeight="1" x14ac:dyDescent="0.2">
      <c r="A20" s="207"/>
      <c r="B20" s="124" t="s">
        <v>56</v>
      </c>
      <c r="C20" s="120">
        <v>16</v>
      </c>
      <c r="D20" s="89"/>
      <c r="E20" s="90"/>
      <c r="F20" s="90"/>
      <c r="G20" s="90"/>
      <c r="H20" s="125"/>
      <c r="I20" s="125"/>
      <c r="J20" s="125"/>
    </row>
    <row r="21" spans="1:10" ht="12.75" customHeight="1" x14ac:dyDescent="0.2">
      <c r="A21" s="207"/>
      <c r="B21" s="124" t="s">
        <v>58</v>
      </c>
      <c r="C21" s="120">
        <v>17</v>
      </c>
      <c r="D21" s="89">
        <v>3</v>
      </c>
      <c r="E21" s="90">
        <v>3</v>
      </c>
      <c r="F21" s="90">
        <v>3</v>
      </c>
      <c r="G21" s="90">
        <v>3</v>
      </c>
      <c r="H21" s="125">
        <v>0</v>
      </c>
      <c r="I21" s="125">
        <v>0</v>
      </c>
      <c r="J21" s="125">
        <v>0</v>
      </c>
    </row>
    <row r="22" spans="1:10" ht="12.75" customHeight="1" x14ac:dyDescent="0.2">
      <c r="A22" s="242" t="s">
        <v>125</v>
      </c>
      <c r="B22" s="124" t="s">
        <v>111</v>
      </c>
      <c r="C22" s="120">
        <v>18</v>
      </c>
      <c r="D22" s="89"/>
      <c r="E22" s="90"/>
      <c r="F22" s="90"/>
      <c r="G22" s="90"/>
      <c r="H22" s="125"/>
      <c r="I22" s="125"/>
      <c r="J22" s="125"/>
    </row>
    <row r="23" spans="1:10" ht="12.75" customHeight="1" x14ac:dyDescent="0.2">
      <c r="A23" s="242"/>
      <c r="B23" s="124" t="s">
        <v>126</v>
      </c>
      <c r="C23" s="120">
        <v>19</v>
      </c>
      <c r="D23" s="89"/>
      <c r="E23" s="90"/>
      <c r="F23" s="90"/>
      <c r="G23" s="109"/>
      <c r="H23" s="125"/>
      <c r="I23" s="125"/>
      <c r="J23" s="125"/>
    </row>
    <row r="24" spans="1:10" ht="12.75" customHeight="1" x14ac:dyDescent="0.2">
      <c r="A24" s="242"/>
      <c r="B24" s="124" t="s">
        <v>112</v>
      </c>
      <c r="C24" s="120">
        <v>20</v>
      </c>
      <c r="D24" s="89"/>
      <c r="E24" s="90"/>
      <c r="F24" s="90"/>
      <c r="G24" s="109"/>
      <c r="H24" s="125"/>
      <c r="I24" s="125"/>
      <c r="J24" s="125"/>
    </row>
    <row r="25" spans="1:10" ht="12.75" customHeight="1" x14ac:dyDescent="0.2">
      <c r="A25" s="244" t="s">
        <v>133</v>
      </c>
      <c r="B25" s="245"/>
      <c r="C25" s="120">
        <v>21</v>
      </c>
      <c r="D25" s="89"/>
      <c r="E25" s="90"/>
      <c r="F25" s="90"/>
      <c r="G25" s="109"/>
      <c r="H25" s="125"/>
      <c r="I25" s="125"/>
      <c r="J25" s="125"/>
    </row>
    <row r="26" spans="1:10" ht="39" customHeight="1" x14ac:dyDescent="0.2">
      <c r="A26" s="208" t="s">
        <v>193</v>
      </c>
      <c r="B26" s="209"/>
      <c r="C26" s="120">
        <v>22</v>
      </c>
      <c r="D26" s="89"/>
      <c r="E26" s="90"/>
      <c r="F26" s="90"/>
      <c r="G26" s="90"/>
      <c r="H26" s="125"/>
      <c r="I26" s="125"/>
      <c r="J26" s="125"/>
    </row>
    <row r="27" spans="1:10" x14ac:dyDescent="0.2">
      <c r="A27" s="208" t="s">
        <v>73</v>
      </c>
      <c r="B27" s="209"/>
      <c r="C27" s="120">
        <v>23</v>
      </c>
      <c r="D27" s="89"/>
      <c r="E27" s="90"/>
      <c r="F27" s="90"/>
      <c r="G27" s="90"/>
      <c r="H27" s="125"/>
      <c r="I27" s="125"/>
      <c r="J27" s="125"/>
    </row>
    <row r="28" spans="1:10" x14ac:dyDescent="0.2">
      <c r="A28" s="208" t="s">
        <v>127</v>
      </c>
      <c r="B28" s="209"/>
      <c r="C28" s="120">
        <v>24</v>
      </c>
      <c r="D28" s="89"/>
      <c r="E28" s="90"/>
      <c r="F28" s="90"/>
      <c r="G28" s="90"/>
      <c r="H28" s="125"/>
      <c r="I28" s="125"/>
      <c r="J28" s="125"/>
    </row>
    <row r="29" spans="1:10" x14ac:dyDescent="0.2">
      <c r="A29" s="208" t="s">
        <v>23</v>
      </c>
      <c r="B29" s="209"/>
      <c r="C29" s="120">
        <v>25</v>
      </c>
      <c r="D29" s="89"/>
      <c r="E29" s="90"/>
      <c r="F29" s="90"/>
      <c r="G29" s="90"/>
      <c r="H29" s="125"/>
      <c r="I29" s="125"/>
      <c r="J29" s="125"/>
    </row>
    <row r="30" spans="1:10" x14ac:dyDescent="0.2">
      <c r="A30" s="208" t="s">
        <v>128</v>
      </c>
      <c r="B30" s="209"/>
      <c r="C30" s="120">
        <v>26</v>
      </c>
      <c r="D30" s="89"/>
      <c r="E30" s="90"/>
      <c r="F30" s="90"/>
      <c r="G30" s="90"/>
      <c r="H30" s="94"/>
      <c r="I30" s="94"/>
      <c r="J30" s="94"/>
    </row>
    <row r="31" spans="1:10" x14ac:dyDescent="0.2">
      <c r="A31" s="208" t="s">
        <v>129</v>
      </c>
      <c r="B31" s="209"/>
      <c r="C31" s="120">
        <v>27</v>
      </c>
      <c r="D31" s="89">
        <v>2</v>
      </c>
      <c r="E31" s="90">
        <v>2</v>
      </c>
      <c r="F31" s="90">
        <v>4</v>
      </c>
      <c r="G31" s="90">
        <v>2</v>
      </c>
      <c r="H31" s="94">
        <v>0</v>
      </c>
      <c r="I31" s="94">
        <v>0</v>
      </c>
      <c r="J31" s="94">
        <v>0</v>
      </c>
    </row>
    <row r="32" spans="1:10" ht="36.75" customHeight="1" x14ac:dyDescent="0.2">
      <c r="A32" s="243" t="s">
        <v>276</v>
      </c>
      <c r="B32" s="243"/>
      <c r="C32" s="243"/>
      <c r="D32" s="243"/>
      <c r="E32" s="243"/>
      <c r="F32" s="243"/>
      <c r="G32" s="243"/>
      <c r="H32" s="243"/>
      <c r="I32" s="243"/>
      <c r="J32" s="243"/>
    </row>
  </sheetData>
  <customSheetViews>
    <customSheetView guid="{83F79CE2-046C-4A7E-A06B-AAF74FEB134B}" showPageBreaks="1" hiddenColumns="1" view="pageBreakPreview" topLeftCell="A13">
      <selection activeCell="I33" sqref="A1:IV65536"/>
      <pageMargins left="0.75" right="0.75" top="1" bottom="1" header="0.5" footer="0.5"/>
      <pageSetup paperSize="9" orientation="landscape" r:id="rId1"/>
      <headerFooter alignWithMargins="0"/>
    </customSheetView>
  </customSheetViews>
  <mergeCells count="17">
    <mergeCell ref="A1:J1"/>
    <mergeCell ref="A3:C3"/>
    <mergeCell ref="A4:B4"/>
    <mergeCell ref="A12:A14"/>
    <mergeCell ref="A15:A17"/>
    <mergeCell ref="A5:A7"/>
    <mergeCell ref="A8:A11"/>
    <mergeCell ref="A18:A21"/>
    <mergeCell ref="A32:J32"/>
    <mergeCell ref="A22:A24"/>
    <mergeCell ref="A25:B25"/>
    <mergeCell ref="A26:B26"/>
    <mergeCell ref="A31:B31"/>
    <mergeCell ref="A30:B30"/>
    <mergeCell ref="A29:B29"/>
    <mergeCell ref="A28:B28"/>
    <mergeCell ref="A27:B27"/>
  </mergeCells>
  <phoneticPr fontId="1" type="noConversion"/>
  <pageMargins left="0.75" right="0.75" top="1" bottom="0.56000000000000005" header="0.5" footer="0.5"/>
  <pageSetup paperSize="9" scale="84" orientation="landscape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="118" zoomScaleNormal="118" workbookViewId="0">
      <selection activeCell="P31" sqref="P31"/>
    </sheetView>
  </sheetViews>
  <sheetFormatPr defaultRowHeight="12.75" x14ac:dyDescent="0.2"/>
  <cols>
    <col min="1" max="1" width="24.85546875" style="63" customWidth="1"/>
    <col min="2" max="2" width="10.7109375" style="63" customWidth="1"/>
    <col min="3" max="3" width="2.7109375" style="141" bestFit="1" customWidth="1"/>
    <col min="4" max="4" width="12.7109375" style="63" customWidth="1"/>
    <col min="5" max="5" width="13" style="63" customWidth="1"/>
    <col min="6" max="6" width="11" style="63" customWidth="1"/>
    <col min="7" max="7" width="9.140625" style="63"/>
    <col min="8" max="8" width="12.5703125" style="63" customWidth="1"/>
    <col min="9" max="9" width="11.5703125" style="63" customWidth="1"/>
    <col min="10" max="10" width="12.7109375" style="63" customWidth="1"/>
    <col min="11" max="16384" width="9.140625" style="63"/>
  </cols>
  <sheetData>
    <row r="1" spans="1:10" ht="12.75" customHeight="1" x14ac:dyDescent="0.2">
      <c r="A1" s="127" t="s">
        <v>100</v>
      </c>
      <c r="B1" s="112"/>
      <c r="C1" s="128"/>
      <c r="D1" s="112"/>
      <c r="E1" s="112"/>
      <c r="F1" s="112"/>
      <c r="G1" s="112"/>
      <c r="H1" s="112"/>
      <c r="I1" s="112"/>
      <c r="J1" s="114"/>
    </row>
    <row r="2" spans="1:10" x14ac:dyDescent="0.2">
      <c r="A2" s="129"/>
      <c r="B2" s="129"/>
      <c r="C2" s="130"/>
      <c r="D2" s="129"/>
      <c r="E2" s="129"/>
      <c r="F2" s="129"/>
      <c r="G2" s="129"/>
      <c r="H2" s="129"/>
      <c r="I2" s="129"/>
      <c r="J2" s="131"/>
    </row>
    <row r="3" spans="1:10" ht="123.75" x14ac:dyDescent="0.2">
      <c r="A3" s="253" t="s">
        <v>319</v>
      </c>
      <c r="B3" s="254"/>
      <c r="C3" s="255"/>
      <c r="D3" s="79" t="s">
        <v>312</v>
      </c>
      <c r="E3" s="79" t="s">
        <v>313</v>
      </c>
      <c r="F3" s="80" t="s">
        <v>273</v>
      </c>
      <c r="G3" s="81" t="s">
        <v>274</v>
      </c>
      <c r="H3" s="79" t="s">
        <v>314</v>
      </c>
      <c r="I3" s="81" t="s">
        <v>315</v>
      </c>
      <c r="J3" s="82" t="s">
        <v>316</v>
      </c>
    </row>
    <row r="4" spans="1:10" s="118" customFormat="1" ht="9.75" x14ac:dyDescent="0.2">
      <c r="A4" s="205">
        <v>0</v>
      </c>
      <c r="B4" s="205"/>
      <c r="C4" s="259"/>
      <c r="D4" s="83">
        <v>1</v>
      </c>
      <c r="E4" s="116">
        <v>2</v>
      </c>
      <c r="F4" s="116">
        <v>3</v>
      </c>
      <c r="G4" s="116">
        <v>4</v>
      </c>
      <c r="H4" s="117">
        <v>5</v>
      </c>
      <c r="I4" s="117">
        <v>6</v>
      </c>
      <c r="J4" s="117">
        <v>7</v>
      </c>
    </row>
    <row r="5" spans="1:10" ht="12.75" customHeight="1" x14ac:dyDescent="0.2">
      <c r="A5" s="261" t="s">
        <v>268</v>
      </c>
      <c r="B5" s="261"/>
      <c r="C5" s="88">
        <v>1</v>
      </c>
      <c r="D5" s="132"/>
      <c r="E5" s="90"/>
      <c r="F5" s="90"/>
      <c r="G5" s="90"/>
      <c r="H5" s="94"/>
      <c r="I5" s="94"/>
      <c r="J5" s="94"/>
    </row>
    <row r="6" spans="1:10" x14ac:dyDescent="0.2">
      <c r="A6" s="256" t="s">
        <v>277</v>
      </c>
      <c r="B6" s="133" t="s">
        <v>267</v>
      </c>
      <c r="C6" s="88">
        <v>2</v>
      </c>
      <c r="D6" s="132"/>
      <c r="E6" s="90"/>
      <c r="F6" s="90"/>
      <c r="G6" s="90"/>
      <c r="H6" s="94"/>
      <c r="I6" s="94"/>
      <c r="J6" s="94"/>
    </row>
    <row r="7" spans="1:10" x14ac:dyDescent="0.2">
      <c r="A7" s="257"/>
      <c r="B7" s="133" t="s">
        <v>38</v>
      </c>
      <c r="C7" s="88">
        <v>3</v>
      </c>
      <c r="D7" s="132"/>
      <c r="E7" s="90"/>
      <c r="F7" s="90"/>
      <c r="G7" s="90"/>
      <c r="H7" s="94"/>
      <c r="I7" s="94"/>
      <c r="J7" s="94"/>
    </row>
    <row r="8" spans="1:10" x14ac:dyDescent="0.2">
      <c r="A8" s="257"/>
      <c r="B8" s="133" t="s">
        <v>266</v>
      </c>
      <c r="C8" s="88">
        <v>4</v>
      </c>
      <c r="D8" s="132"/>
      <c r="E8" s="90"/>
      <c r="F8" s="90"/>
      <c r="G8" s="90"/>
      <c r="H8" s="94"/>
      <c r="I8" s="94"/>
      <c r="J8" s="94"/>
    </row>
    <row r="9" spans="1:10" ht="13.5" customHeight="1" x14ac:dyDescent="0.2">
      <c r="A9" s="257"/>
      <c r="B9" s="133" t="s">
        <v>265</v>
      </c>
      <c r="C9" s="88">
        <v>5</v>
      </c>
      <c r="D9" s="132"/>
      <c r="E9" s="90"/>
      <c r="F9" s="90"/>
      <c r="G9" s="90"/>
      <c r="H9" s="94"/>
      <c r="I9" s="94"/>
      <c r="J9" s="94"/>
    </row>
    <row r="10" spans="1:10" ht="13.5" customHeight="1" x14ac:dyDescent="0.2">
      <c r="A10" s="258"/>
      <c r="B10" s="133" t="s">
        <v>264</v>
      </c>
      <c r="C10" s="88">
        <v>6</v>
      </c>
      <c r="D10" s="132"/>
      <c r="E10" s="90"/>
      <c r="F10" s="90"/>
      <c r="G10" s="90"/>
      <c r="H10" s="94"/>
      <c r="I10" s="94"/>
      <c r="J10" s="94"/>
    </row>
    <row r="11" spans="1:10" ht="12.75" customHeight="1" x14ac:dyDescent="0.2">
      <c r="A11" s="256" t="s">
        <v>278</v>
      </c>
      <c r="B11" s="133" t="s">
        <v>267</v>
      </c>
      <c r="C11" s="88">
        <v>7</v>
      </c>
      <c r="D11" s="132"/>
      <c r="E11" s="90"/>
      <c r="F11" s="90"/>
      <c r="G11" s="90"/>
      <c r="H11" s="94"/>
      <c r="I11" s="94"/>
      <c r="J11" s="94"/>
    </row>
    <row r="12" spans="1:10" ht="12.75" customHeight="1" x14ac:dyDescent="0.2">
      <c r="A12" s="257"/>
      <c r="B12" s="133" t="s">
        <v>265</v>
      </c>
      <c r="C12" s="88">
        <v>8</v>
      </c>
      <c r="D12" s="132"/>
      <c r="E12" s="90"/>
      <c r="F12" s="90"/>
      <c r="G12" s="90"/>
      <c r="H12" s="94"/>
      <c r="I12" s="94"/>
      <c r="J12" s="94"/>
    </row>
    <row r="13" spans="1:10" ht="12.75" customHeight="1" x14ac:dyDescent="0.2">
      <c r="A13" s="258"/>
      <c r="B13" s="134" t="s">
        <v>264</v>
      </c>
      <c r="C13" s="88">
        <v>9</v>
      </c>
      <c r="D13" s="132"/>
      <c r="E13" s="90"/>
      <c r="F13" s="90"/>
      <c r="G13" s="90"/>
      <c r="H13" s="94"/>
      <c r="I13" s="94"/>
      <c r="J13" s="94"/>
    </row>
    <row r="14" spans="1:10" ht="12.75" customHeight="1" x14ac:dyDescent="0.2">
      <c r="A14" s="256" t="s">
        <v>279</v>
      </c>
      <c r="B14" s="133" t="s">
        <v>267</v>
      </c>
      <c r="C14" s="88">
        <v>10</v>
      </c>
      <c r="D14" s="132"/>
      <c r="E14" s="90"/>
      <c r="F14" s="90"/>
      <c r="G14" s="90"/>
      <c r="H14" s="94"/>
      <c r="I14" s="94"/>
      <c r="J14" s="94"/>
    </row>
    <row r="15" spans="1:10" ht="12.75" customHeight="1" x14ac:dyDescent="0.2">
      <c r="A15" s="257"/>
      <c r="B15" s="133" t="s">
        <v>265</v>
      </c>
      <c r="C15" s="88">
        <v>11</v>
      </c>
      <c r="D15" s="132"/>
      <c r="E15" s="90"/>
      <c r="F15" s="90"/>
      <c r="G15" s="90"/>
      <c r="H15" s="94"/>
      <c r="I15" s="94"/>
      <c r="J15" s="94"/>
    </row>
    <row r="16" spans="1:10" ht="12.75" customHeight="1" x14ac:dyDescent="0.2">
      <c r="A16" s="258"/>
      <c r="B16" s="133" t="s">
        <v>264</v>
      </c>
      <c r="C16" s="88">
        <v>12</v>
      </c>
      <c r="D16" s="132"/>
      <c r="E16" s="90"/>
      <c r="F16" s="90"/>
      <c r="G16" s="90"/>
      <c r="H16" s="94"/>
      <c r="I16" s="94"/>
      <c r="J16" s="94"/>
    </row>
    <row r="17" spans="1:10" ht="12.75" customHeight="1" x14ac:dyDescent="0.2">
      <c r="A17" s="256" t="s">
        <v>280</v>
      </c>
      <c r="B17" s="133" t="s">
        <v>267</v>
      </c>
      <c r="C17" s="88">
        <v>13</v>
      </c>
      <c r="D17" s="132"/>
      <c r="E17" s="90"/>
      <c r="F17" s="90"/>
      <c r="G17" s="90"/>
      <c r="H17" s="94"/>
      <c r="I17" s="94"/>
      <c r="J17" s="94"/>
    </row>
    <row r="18" spans="1:10" ht="12.75" customHeight="1" x14ac:dyDescent="0.2">
      <c r="A18" s="257"/>
      <c r="B18" s="135" t="s">
        <v>265</v>
      </c>
      <c r="C18" s="88">
        <v>14</v>
      </c>
      <c r="D18" s="132"/>
      <c r="E18" s="90"/>
      <c r="F18" s="90"/>
      <c r="G18" s="90"/>
      <c r="H18" s="94"/>
      <c r="I18" s="94"/>
      <c r="J18" s="94"/>
    </row>
    <row r="19" spans="1:10" ht="12.75" customHeight="1" x14ac:dyDescent="0.2">
      <c r="A19" s="258"/>
      <c r="B19" s="133" t="s">
        <v>264</v>
      </c>
      <c r="C19" s="88">
        <v>15</v>
      </c>
      <c r="D19" s="132"/>
      <c r="E19" s="90"/>
      <c r="F19" s="90"/>
      <c r="G19" s="90"/>
      <c r="H19" s="94"/>
      <c r="I19" s="94"/>
      <c r="J19" s="94"/>
    </row>
    <row r="20" spans="1:10" ht="12.75" customHeight="1" x14ac:dyDescent="0.2">
      <c r="A20" s="260" t="s">
        <v>281</v>
      </c>
      <c r="B20" s="260"/>
      <c r="C20" s="88">
        <v>16</v>
      </c>
      <c r="D20" s="136">
        <v>6</v>
      </c>
      <c r="E20" s="136">
        <v>5</v>
      </c>
      <c r="F20" s="136">
        <v>5</v>
      </c>
      <c r="G20" s="136">
        <v>5</v>
      </c>
      <c r="H20" s="136">
        <v>1</v>
      </c>
      <c r="I20" s="136">
        <v>0</v>
      </c>
      <c r="J20" s="136">
        <v>1</v>
      </c>
    </row>
    <row r="21" spans="1:10" ht="12.75" customHeight="1" x14ac:dyDescent="0.2">
      <c r="A21" s="260" t="s">
        <v>282</v>
      </c>
      <c r="B21" s="260"/>
      <c r="C21" s="88">
        <v>17</v>
      </c>
      <c r="D21" s="102">
        <v>13</v>
      </c>
      <c r="E21" s="102">
        <v>13</v>
      </c>
      <c r="F21" s="102">
        <v>12</v>
      </c>
      <c r="G21" s="102">
        <v>12</v>
      </c>
      <c r="H21" s="102">
        <v>0</v>
      </c>
      <c r="I21" s="102">
        <v>0</v>
      </c>
      <c r="J21" s="102">
        <v>0</v>
      </c>
    </row>
    <row r="22" spans="1:10" ht="12.75" customHeight="1" x14ac:dyDescent="0.2">
      <c r="A22" s="260" t="s">
        <v>283</v>
      </c>
      <c r="B22" s="260"/>
      <c r="C22" s="88">
        <v>18</v>
      </c>
      <c r="D22" s="102">
        <v>0</v>
      </c>
      <c r="E22" s="102">
        <v>0</v>
      </c>
      <c r="F22" s="102">
        <v>0</v>
      </c>
      <c r="G22" s="102">
        <v>0</v>
      </c>
      <c r="H22" s="102">
        <v>0</v>
      </c>
      <c r="I22" s="102">
        <v>0</v>
      </c>
      <c r="J22" s="102">
        <v>0</v>
      </c>
    </row>
    <row r="23" spans="1:10" ht="12.75" hidden="1" customHeight="1" x14ac:dyDescent="0.2">
      <c r="A23" s="137"/>
      <c r="B23" s="137"/>
      <c r="C23" s="138">
        <v>19</v>
      </c>
    </row>
    <row r="24" spans="1:10" ht="12.75" hidden="1" customHeight="1" x14ac:dyDescent="0.2">
      <c r="A24" s="137"/>
      <c r="B24" s="137"/>
      <c r="C24" s="138">
        <v>20</v>
      </c>
    </row>
    <row r="25" spans="1:10" ht="12.75" customHeight="1" x14ac:dyDescent="0.2">
      <c r="A25" s="139"/>
      <c r="B25" s="140"/>
    </row>
  </sheetData>
  <customSheetViews>
    <customSheetView guid="{83F79CE2-046C-4A7E-A06B-AAF74FEB134B}">
      <selection activeCell="K15" sqref="A1:IV65536"/>
      <pageMargins left="0.75" right="0.75" top="1" bottom="1" header="0.5" footer="0.5"/>
      <pageSetup paperSize="9" orientation="landscape" r:id="rId1"/>
      <headerFooter alignWithMargins="0"/>
    </customSheetView>
  </customSheetViews>
  <mergeCells count="10">
    <mergeCell ref="A20:B20"/>
    <mergeCell ref="A22:B22"/>
    <mergeCell ref="A21:B21"/>
    <mergeCell ref="A5:B5"/>
    <mergeCell ref="A6:A10"/>
    <mergeCell ref="A3:C3"/>
    <mergeCell ref="A11:A13"/>
    <mergeCell ref="A14:A16"/>
    <mergeCell ref="A17:A19"/>
    <mergeCell ref="A4:C4"/>
  </mergeCells>
  <phoneticPr fontId="1" type="noConversion"/>
  <pageMargins left="0.75" right="0.75" top="1" bottom="1" header="0.5" footer="0.5"/>
  <pageSetup paperSize="9" orientation="landscape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G6" sqref="G6"/>
    </sheetView>
  </sheetViews>
  <sheetFormatPr defaultRowHeight="12.75" x14ac:dyDescent="0.2"/>
  <cols>
    <col min="1" max="1" width="10" style="63" customWidth="1"/>
    <col min="2" max="2" width="40.7109375" style="63" customWidth="1"/>
    <col min="3" max="3" width="1.85546875" style="118" bestFit="1" customWidth="1"/>
    <col min="4" max="4" width="13.28515625" style="63" customWidth="1"/>
    <col min="5" max="5" width="12.7109375" style="63" customWidth="1"/>
    <col min="6" max="6" width="9.28515625" style="63" customWidth="1"/>
    <col min="7" max="7" width="10.28515625" style="63" customWidth="1"/>
    <col min="8" max="8" width="10.85546875" style="63" customWidth="1"/>
    <col min="9" max="9" width="12.42578125" style="63" customWidth="1"/>
    <col min="10" max="10" width="13.28515625" style="63" customWidth="1"/>
    <col min="11" max="16384" width="9.140625" style="63"/>
  </cols>
  <sheetData>
    <row r="1" spans="1:10" ht="12.75" customHeight="1" x14ac:dyDescent="0.2">
      <c r="A1" s="127" t="s">
        <v>101</v>
      </c>
      <c r="B1" s="112"/>
      <c r="C1" s="128"/>
      <c r="D1" s="112"/>
      <c r="E1" s="112"/>
      <c r="F1" s="112"/>
      <c r="G1" s="112"/>
      <c r="H1" s="112"/>
      <c r="I1" s="112"/>
      <c r="J1" s="114"/>
    </row>
    <row r="2" spans="1:10" x14ac:dyDescent="0.2">
      <c r="A2" s="129"/>
      <c r="B2" s="129"/>
      <c r="C2" s="130"/>
      <c r="D2" s="129"/>
      <c r="E2" s="129"/>
      <c r="F2" s="129"/>
      <c r="G2" s="129"/>
      <c r="H2" s="129"/>
      <c r="I2" s="129"/>
      <c r="J2" s="131"/>
    </row>
    <row r="3" spans="1:10" ht="84" customHeight="1" x14ac:dyDescent="0.2">
      <c r="A3" s="253" t="s">
        <v>320</v>
      </c>
      <c r="B3" s="254"/>
      <c r="C3" s="142"/>
      <c r="D3" s="79" t="s">
        <v>312</v>
      </c>
      <c r="E3" s="79" t="s">
        <v>313</v>
      </c>
      <c r="F3" s="80" t="s">
        <v>273</v>
      </c>
      <c r="G3" s="81" t="s">
        <v>274</v>
      </c>
      <c r="H3" s="79" t="s">
        <v>314</v>
      </c>
      <c r="I3" s="81" t="s">
        <v>315</v>
      </c>
      <c r="J3" s="82" t="s">
        <v>316</v>
      </c>
    </row>
    <row r="4" spans="1:10" s="118" customFormat="1" ht="9.75" x14ac:dyDescent="0.2">
      <c r="A4" s="205">
        <v>0</v>
      </c>
      <c r="B4" s="205"/>
      <c r="C4" s="259"/>
      <c r="D4" s="83">
        <v>1</v>
      </c>
      <c r="E4" s="116">
        <v>2</v>
      </c>
      <c r="F4" s="116">
        <v>3</v>
      </c>
      <c r="G4" s="116">
        <v>4</v>
      </c>
      <c r="H4" s="117">
        <v>5</v>
      </c>
      <c r="I4" s="117">
        <v>6</v>
      </c>
      <c r="J4" s="117">
        <v>7</v>
      </c>
    </row>
    <row r="5" spans="1:10" s="118" customFormat="1" ht="12" x14ac:dyDescent="0.2">
      <c r="A5" s="266" t="s">
        <v>268</v>
      </c>
      <c r="B5" s="266"/>
      <c r="C5" s="143"/>
      <c r="D5" s="83"/>
      <c r="E5" s="116"/>
      <c r="F5" s="116"/>
      <c r="G5" s="116"/>
      <c r="H5" s="144"/>
      <c r="I5" s="144"/>
      <c r="J5" s="144"/>
    </row>
    <row r="6" spans="1:10" ht="12.75" customHeight="1" x14ac:dyDescent="0.2">
      <c r="A6" s="262" t="s">
        <v>269</v>
      </c>
      <c r="B6" s="263"/>
      <c r="C6" s="120">
        <v>1</v>
      </c>
      <c r="D6" s="132"/>
      <c r="E6" s="90"/>
      <c r="F6" s="90"/>
      <c r="G6" s="90"/>
      <c r="H6" s="125"/>
      <c r="I6" s="125"/>
      <c r="J6" s="125"/>
    </row>
    <row r="7" spans="1:10" ht="12.75" customHeight="1" x14ac:dyDescent="0.2">
      <c r="A7" s="264" t="s">
        <v>270</v>
      </c>
      <c r="B7" s="145" t="s">
        <v>262</v>
      </c>
      <c r="C7" s="120">
        <v>2</v>
      </c>
      <c r="D7" s="132"/>
      <c r="E7" s="90"/>
      <c r="F7" s="90"/>
      <c r="G7" s="90"/>
      <c r="H7" s="125"/>
      <c r="I7" s="125"/>
      <c r="J7" s="125"/>
    </row>
    <row r="8" spans="1:10" ht="12.75" customHeight="1" x14ac:dyDescent="0.2">
      <c r="A8" s="265"/>
      <c r="B8" s="145" t="s">
        <v>263</v>
      </c>
      <c r="C8" s="120">
        <v>3</v>
      </c>
      <c r="D8" s="132"/>
      <c r="E8" s="146"/>
      <c r="F8" s="146"/>
      <c r="G8" s="90"/>
      <c r="H8" s="91"/>
      <c r="I8" s="91"/>
      <c r="J8" s="91"/>
    </row>
    <row r="9" spans="1:10" x14ac:dyDescent="0.2">
      <c r="A9" s="76"/>
      <c r="B9" s="76"/>
      <c r="C9" s="147"/>
      <c r="D9" s="76"/>
      <c r="E9" s="76"/>
      <c r="F9" s="76"/>
      <c r="G9" s="76"/>
      <c r="H9" s="76"/>
      <c r="I9" s="76"/>
      <c r="J9" s="76"/>
    </row>
  </sheetData>
  <customSheetViews>
    <customSheetView guid="{83F79CE2-046C-4A7E-A06B-AAF74FEB134B}">
      <selection activeCell="I20" sqref="A1:IV65536"/>
      <pageMargins left="0.75" right="0.47" top="1" bottom="1" header="0.5" footer="0.5"/>
      <pageSetup paperSize="9" orientation="landscape" r:id="rId1"/>
      <headerFooter alignWithMargins="0"/>
    </customSheetView>
  </customSheetViews>
  <mergeCells count="5">
    <mergeCell ref="A6:B6"/>
    <mergeCell ref="A7:A8"/>
    <mergeCell ref="A4:C4"/>
    <mergeCell ref="A5:B5"/>
    <mergeCell ref="A3:B3"/>
  </mergeCells>
  <phoneticPr fontId="1" type="noConversion"/>
  <pageMargins left="0.75" right="0.4" top="1" bottom="1" header="0.5" footer="0.5"/>
  <pageSetup paperSize="9" orientation="landscape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3" workbookViewId="0">
      <selection activeCell="P50" sqref="P50"/>
    </sheetView>
  </sheetViews>
  <sheetFormatPr defaultRowHeight="12.75" x14ac:dyDescent="0.2"/>
  <cols>
    <col min="1" max="1" width="48.140625" style="63" customWidth="1"/>
    <col min="2" max="2" width="9.140625" style="63"/>
    <col min="3" max="3" width="27.85546875" style="63" customWidth="1"/>
    <col min="4" max="4" width="3" style="118" bestFit="1" customWidth="1"/>
    <col min="5" max="5" width="12.28515625" style="63" customWidth="1"/>
    <col min="6" max="6" width="9.85546875" style="63" customWidth="1"/>
    <col min="7" max="7" width="9.28515625" style="63" customWidth="1"/>
    <col min="8" max="8" width="9.140625" style="63" customWidth="1"/>
    <col min="9" max="9" width="9.28515625" style="63" customWidth="1"/>
    <col min="10" max="10" width="10.7109375" style="63" customWidth="1"/>
    <col min="11" max="11" width="11.28515625" style="63" customWidth="1"/>
    <col min="12" max="16384" width="9.140625" style="63"/>
  </cols>
  <sheetData>
    <row r="1" spans="1:12" x14ac:dyDescent="0.2">
      <c r="A1" s="246" t="s">
        <v>102</v>
      </c>
      <c r="B1" s="247"/>
      <c r="C1" s="247"/>
      <c r="D1" s="247"/>
      <c r="E1" s="247"/>
      <c r="F1" s="247"/>
      <c r="G1" s="247"/>
      <c r="H1" s="247"/>
      <c r="I1" s="247"/>
      <c r="J1" s="247"/>
      <c r="K1" s="248"/>
      <c r="L1" s="76"/>
    </row>
    <row r="2" spans="1:12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8"/>
      <c r="L2" s="76"/>
    </row>
    <row r="3" spans="1:12" ht="135" x14ac:dyDescent="0.2">
      <c r="A3" s="249" t="s">
        <v>18</v>
      </c>
      <c r="B3" s="250"/>
      <c r="C3" s="250"/>
      <c r="D3" s="251"/>
      <c r="E3" s="79" t="s">
        <v>312</v>
      </c>
      <c r="F3" s="79" t="s">
        <v>313</v>
      </c>
      <c r="G3" s="80" t="s">
        <v>273</v>
      </c>
      <c r="H3" s="81" t="s">
        <v>274</v>
      </c>
      <c r="I3" s="79" t="s">
        <v>314</v>
      </c>
      <c r="J3" s="81" t="s">
        <v>315</v>
      </c>
      <c r="K3" s="82" t="s">
        <v>316</v>
      </c>
      <c r="L3" s="76"/>
    </row>
    <row r="4" spans="1:12" s="118" customFormat="1" ht="9.75" x14ac:dyDescent="0.2">
      <c r="A4" s="204">
        <v>0</v>
      </c>
      <c r="B4" s="205"/>
      <c r="C4" s="205"/>
      <c r="D4" s="148"/>
      <c r="E4" s="83">
        <v>1</v>
      </c>
      <c r="F4" s="116">
        <v>2</v>
      </c>
      <c r="G4" s="116">
        <v>3</v>
      </c>
      <c r="H4" s="116">
        <v>4</v>
      </c>
      <c r="I4" s="117">
        <v>5</v>
      </c>
      <c r="J4" s="117">
        <v>6</v>
      </c>
      <c r="K4" s="117">
        <v>7</v>
      </c>
      <c r="L4" s="147"/>
    </row>
    <row r="5" spans="1:12" x14ac:dyDescent="0.2">
      <c r="A5" s="211" t="s">
        <v>24</v>
      </c>
      <c r="B5" s="269" t="s">
        <v>97</v>
      </c>
      <c r="C5" s="209"/>
      <c r="D5" s="120">
        <v>1</v>
      </c>
      <c r="E5" s="89">
        <v>2</v>
      </c>
      <c r="F5" s="90">
        <v>2</v>
      </c>
      <c r="G5" s="90">
        <v>2</v>
      </c>
      <c r="H5" s="90">
        <v>2</v>
      </c>
      <c r="I5" s="125">
        <v>0</v>
      </c>
      <c r="J5" s="125">
        <v>0</v>
      </c>
      <c r="K5" s="125">
        <v>0</v>
      </c>
      <c r="L5" s="76"/>
    </row>
    <row r="6" spans="1:12" x14ac:dyDescent="0.2">
      <c r="A6" s="231"/>
      <c r="B6" s="208" t="s">
        <v>25</v>
      </c>
      <c r="C6" s="209"/>
      <c r="D6" s="120">
        <v>2</v>
      </c>
      <c r="E6" s="89"/>
      <c r="F6" s="90"/>
      <c r="G6" s="90"/>
      <c r="H6" s="90"/>
      <c r="I6" s="93"/>
      <c r="J6" s="93"/>
      <c r="K6" s="93"/>
      <c r="L6" s="76"/>
    </row>
    <row r="7" spans="1:12" s="182" customFormat="1" x14ac:dyDescent="0.2">
      <c r="A7" s="231"/>
      <c r="B7" s="270" t="s">
        <v>26</v>
      </c>
      <c r="C7" s="271"/>
      <c r="D7" s="177">
        <v>3</v>
      </c>
      <c r="E7" s="178">
        <v>1</v>
      </c>
      <c r="F7" s="179">
        <v>1</v>
      </c>
      <c r="G7" s="179">
        <v>2</v>
      </c>
      <c r="H7" s="179">
        <v>1</v>
      </c>
      <c r="I7" s="180">
        <v>0</v>
      </c>
      <c r="J7" s="180">
        <v>0</v>
      </c>
      <c r="K7" s="180">
        <v>0</v>
      </c>
      <c r="L7" s="181"/>
    </row>
    <row r="8" spans="1:12" x14ac:dyDescent="0.2">
      <c r="A8" s="231"/>
      <c r="B8" s="208" t="s">
        <v>27</v>
      </c>
      <c r="C8" s="209"/>
      <c r="D8" s="120">
        <v>4</v>
      </c>
      <c r="E8" s="89"/>
      <c r="F8" s="90"/>
      <c r="G8" s="90"/>
      <c r="H8" s="90"/>
      <c r="I8" s="93"/>
      <c r="J8" s="93"/>
      <c r="K8" s="93"/>
      <c r="L8" s="76"/>
    </row>
    <row r="9" spans="1:12" ht="15" customHeight="1" x14ac:dyDescent="0.2">
      <c r="A9" s="232"/>
      <c r="B9" s="208" t="s">
        <v>28</v>
      </c>
      <c r="C9" s="209"/>
      <c r="D9" s="120">
        <v>5</v>
      </c>
      <c r="E9" s="89">
        <v>1</v>
      </c>
      <c r="F9" s="90">
        <v>1</v>
      </c>
      <c r="G9" s="90">
        <v>1</v>
      </c>
      <c r="H9" s="90">
        <v>1</v>
      </c>
      <c r="I9" s="93">
        <v>0</v>
      </c>
      <c r="J9" s="93">
        <v>0</v>
      </c>
      <c r="K9" s="93">
        <v>0</v>
      </c>
      <c r="L9" s="76"/>
    </row>
    <row r="10" spans="1:12" ht="11.25" customHeight="1" x14ac:dyDescent="0.2">
      <c r="A10" s="230" t="s">
        <v>103</v>
      </c>
      <c r="B10" s="224" t="s">
        <v>104</v>
      </c>
      <c r="C10" s="224"/>
      <c r="D10" s="120">
        <v>6</v>
      </c>
      <c r="E10" s="102">
        <v>3</v>
      </c>
      <c r="F10" s="102">
        <v>3</v>
      </c>
      <c r="G10" s="102">
        <v>3</v>
      </c>
      <c r="H10" s="102">
        <v>3</v>
      </c>
      <c r="I10" s="102">
        <v>0</v>
      </c>
      <c r="J10" s="102">
        <v>0</v>
      </c>
      <c r="K10" s="102">
        <v>0</v>
      </c>
      <c r="L10" s="76"/>
    </row>
    <row r="11" spans="1:12" ht="12.75" customHeight="1" x14ac:dyDescent="0.2">
      <c r="A11" s="231"/>
      <c r="B11" s="224" t="s">
        <v>105</v>
      </c>
      <c r="C11" s="224"/>
      <c r="D11" s="120">
        <v>7</v>
      </c>
      <c r="E11" s="102"/>
      <c r="F11" s="102"/>
      <c r="G11" s="102"/>
      <c r="H11" s="102"/>
      <c r="I11" s="102"/>
      <c r="J11" s="102"/>
      <c r="K11" s="102"/>
      <c r="L11" s="76"/>
    </row>
    <row r="12" spans="1:12" x14ac:dyDescent="0.2">
      <c r="A12" s="232"/>
      <c r="B12" s="224" t="s">
        <v>106</v>
      </c>
      <c r="C12" s="224"/>
      <c r="D12" s="120">
        <v>8</v>
      </c>
      <c r="E12" s="102"/>
      <c r="F12" s="102"/>
      <c r="G12" s="102"/>
      <c r="H12" s="102"/>
      <c r="I12" s="102"/>
      <c r="J12" s="102"/>
      <c r="K12" s="102"/>
      <c r="L12" s="76"/>
    </row>
    <row r="13" spans="1:12" x14ac:dyDescent="0.2">
      <c r="A13" s="230" t="s">
        <v>107</v>
      </c>
      <c r="B13" s="224" t="s">
        <v>104</v>
      </c>
      <c r="C13" s="224"/>
      <c r="D13" s="120">
        <v>9</v>
      </c>
      <c r="E13" s="187">
        <v>10</v>
      </c>
      <c r="F13" s="187">
        <v>9</v>
      </c>
      <c r="G13" s="187">
        <v>9</v>
      </c>
      <c r="H13" s="187">
        <v>9</v>
      </c>
      <c r="I13" s="187">
        <v>0</v>
      </c>
      <c r="J13" s="187">
        <v>0</v>
      </c>
      <c r="K13" s="187">
        <v>0</v>
      </c>
      <c r="L13" s="76"/>
    </row>
    <row r="14" spans="1:12" ht="12.75" customHeight="1" x14ac:dyDescent="0.2">
      <c r="A14" s="231"/>
      <c r="B14" s="224" t="s">
        <v>105</v>
      </c>
      <c r="C14" s="224"/>
      <c r="D14" s="120">
        <v>10</v>
      </c>
      <c r="E14" s="102"/>
      <c r="F14" s="102"/>
      <c r="G14" s="102"/>
      <c r="H14" s="102"/>
      <c r="I14" s="102"/>
      <c r="J14" s="102"/>
      <c r="K14" s="102"/>
      <c r="L14" s="76"/>
    </row>
    <row r="15" spans="1:12" x14ac:dyDescent="0.2">
      <c r="A15" s="232"/>
      <c r="B15" s="224" t="s">
        <v>106</v>
      </c>
      <c r="C15" s="224"/>
      <c r="D15" s="120">
        <v>11</v>
      </c>
      <c r="E15" s="102"/>
      <c r="F15" s="102"/>
      <c r="G15" s="102"/>
      <c r="H15" s="102"/>
      <c r="I15" s="102"/>
      <c r="J15" s="102"/>
      <c r="K15" s="102"/>
      <c r="L15" s="76"/>
    </row>
    <row r="16" spans="1:12" x14ac:dyDescent="0.2">
      <c r="A16" s="230" t="s">
        <v>108</v>
      </c>
      <c r="B16" s="224" t="s">
        <v>104</v>
      </c>
      <c r="C16" s="224"/>
      <c r="D16" s="120">
        <v>12</v>
      </c>
      <c r="E16" s="102"/>
      <c r="F16" s="102"/>
      <c r="G16" s="102"/>
      <c r="H16" s="102"/>
      <c r="I16" s="102"/>
      <c r="J16" s="102"/>
      <c r="K16" s="102"/>
      <c r="L16" s="76"/>
    </row>
    <row r="17" spans="1:12" x14ac:dyDescent="0.2">
      <c r="A17" s="231"/>
      <c r="B17" s="224" t="s">
        <v>105</v>
      </c>
      <c r="C17" s="224"/>
      <c r="D17" s="120">
        <v>13</v>
      </c>
      <c r="E17" s="102"/>
      <c r="F17" s="102"/>
      <c r="G17" s="102"/>
      <c r="H17" s="102"/>
      <c r="I17" s="102"/>
      <c r="J17" s="102"/>
      <c r="K17" s="102"/>
      <c r="L17" s="76"/>
    </row>
    <row r="18" spans="1:12" x14ac:dyDescent="0.2">
      <c r="A18" s="232"/>
      <c r="B18" s="224" t="s">
        <v>106</v>
      </c>
      <c r="C18" s="224"/>
      <c r="D18" s="120">
        <v>14</v>
      </c>
      <c r="E18" s="102"/>
      <c r="F18" s="102"/>
      <c r="G18" s="102"/>
      <c r="H18" s="102"/>
      <c r="I18" s="102"/>
      <c r="J18" s="102"/>
      <c r="K18" s="102"/>
      <c r="L18" s="76"/>
    </row>
    <row r="19" spans="1:12" ht="27" customHeight="1" x14ac:dyDescent="0.2">
      <c r="A19" s="206" t="s">
        <v>207</v>
      </c>
      <c r="B19" s="207"/>
      <c r="C19" s="207"/>
      <c r="D19" s="120">
        <v>15</v>
      </c>
      <c r="E19" s="102"/>
      <c r="F19" s="102"/>
      <c r="G19" s="102"/>
      <c r="H19" s="102"/>
      <c r="I19" s="102"/>
      <c r="J19" s="102"/>
      <c r="K19" s="102"/>
      <c r="L19" s="76"/>
    </row>
    <row r="20" spans="1:12" x14ac:dyDescent="0.2">
      <c r="A20" s="122" t="s">
        <v>29</v>
      </c>
      <c r="B20" s="149"/>
      <c r="C20" s="149"/>
      <c r="D20" s="120">
        <v>16</v>
      </c>
      <c r="E20" s="89">
        <v>1</v>
      </c>
      <c r="F20" s="90">
        <v>1</v>
      </c>
      <c r="G20" s="90">
        <v>4</v>
      </c>
      <c r="H20" s="90">
        <v>1</v>
      </c>
      <c r="I20" s="93">
        <v>50</v>
      </c>
      <c r="J20" s="93">
        <v>1</v>
      </c>
      <c r="K20" s="93">
        <v>1</v>
      </c>
      <c r="L20" s="76"/>
    </row>
    <row r="21" spans="1:12" x14ac:dyDescent="0.2">
      <c r="A21" s="216" t="s">
        <v>71</v>
      </c>
      <c r="B21" s="274"/>
      <c r="C21" s="274"/>
      <c r="D21" s="120">
        <v>17</v>
      </c>
      <c r="E21" s="89">
        <v>4</v>
      </c>
      <c r="F21" s="90">
        <v>4</v>
      </c>
      <c r="G21" s="90">
        <v>7</v>
      </c>
      <c r="H21" s="90">
        <v>4</v>
      </c>
      <c r="I21" s="93">
        <v>4</v>
      </c>
      <c r="J21" s="93">
        <v>2</v>
      </c>
      <c r="K21" s="93">
        <v>2</v>
      </c>
      <c r="L21" s="76"/>
    </row>
    <row r="22" spans="1:12" x14ac:dyDescent="0.2">
      <c r="A22" s="122" t="s">
        <v>30</v>
      </c>
      <c r="B22" s="149"/>
      <c r="C22" s="149"/>
      <c r="D22" s="120">
        <v>18</v>
      </c>
      <c r="E22" s="150"/>
      <c r="F22" s="151"/>
      <c r="G22" s="151"/>
      <c r="H22" s="90"/>
      <c r="I22" s="91"/>
      <c r="J22" s="91"/>
      <c r="K22" s="91"/>
      <c r="L22" s="76"/>
    </row>
    <row r="23" spans="1:12" x14ac:dyDescent="0.2">
      <c r="A23" s="122" t="s">
        <v>31</v>
      </c>
      <c r="B23" s="149"/>
      <c r="C23" s="149"/>
      <c r="D23" s="120">
        <v>19</v>
      </c>
      <c r="E23" s="152">
        <v>5</v>
      </c>
      <c r="F23" s="146">
        <v>5</v>
      </c>
      <c r="G23" s="146">
        <v>2</v>
      </c>
      <c r="H23" s="90">
        <v>2</v>
      </c>
      <c r="I23" s="91">
        <v>0</v>
      </c>
      <c r="J23" s="91">
        <v>0</v>
      </c>
      <c r="K23" s="91">
        <v>0</v>
      </c>
      <c r="L23" s="76"/>
    </row>
    <row r="24" spans="1:12" x14ac:dyDescent="0.2">
      <c r="A24" s="269" t="s">
        <v>72</v>
      </c>
      <c r="B24" s="209"/>
      <c r="C24" s="209"/>
      <c r="D24" s="120">
        <v>20</v>
      </c>
      <c r="E24" s="152"/>
      <c r="F24" s="146"/>
      <c r="G24" s="146"/>
      <c r="H24" s="90"/>
      <c r="I24" s="91"/>
      <c r="J24" s="91"/>
      <c r="K24" s="91"/>
      <c r="L24" s="76"/>
    </row>
    <row r="25" spans="1:12" x14ac:dyDescent="0.2">
      <c r="A25" s="208" t="s">
        <v>32</v>
      </c>
      <c r="B25" s="209"/>
      <c r="C25" s="209"/>
      <c r="D25" s="120">
        <v>21</v>
      </c>
      <c r="E25" s="153"/>
      <c r="F25" s="146"/>
      <c r="G25" s="146"/>
      <c r="H25" s="90"/>
      <c r="I25" s="93"/>
      <c r="J25" s="93"/>
      <c r="K25" s="93"/>
      <c r="L25" s="76"/>
    </row>
    <row r="26" spans="1:12" x14ac:dyDescent="0.2">
      <c r="A26" s="208" t="s">
        <v>60</v>
      </c>
      <c r="B26" s="209"/>
      <c r="C26" s="209"/>
      <c r="D26" s="120">
        <v>22</v>
      </c>
      <c r="E26" s="153"/>
      <c r="F26" s="146"/>
      <c r="G26" s="146"/>
      <c r="H26" s="90"/>
      <c r="I26" s="93"/>
      <c r="J26" s="93"/>
      <c r="K26" s="93"/>
      <c r="L26" s="76"/>
    </row>
    <row r="27" spans="1:12" x14ac:dyDescent="0.2">
      <c r="A27" s="208" t="s">
        <v>120</v>
      </c>
      <c r="B27" s="209"/>
      <c r="C27" s="209"/>
      <c r="D27" s="120">
        <v>23</v>
      </c>
      <c r="E27" s="153"/>
      <c r="F27" s="146"/>
      <c r="G27" s="146"/>
      <c r="H27" s="90"/>
      <c r="I27" s="93"/>
      <c r="J27" s="93"/>
      <c r="K27" s="93"/>
      <c r="L27" s="76"/>
    </row>
    <row r="28" spans="1:12" ht="12.75" customHeight="1" x14ac:dyDescent="0.2">
      <c r="A28" s="211" t="s">
        <v>76</v>
      </c>
      <c r="B28" s="208" t="s">
        <v>33</v>
      </c>
      <c r="C28" s="209"/>
      <c r="D28" s="120">
        <v>24</v>
      </c>
      <c r="E28" s="153">
        <v>295</v>
      </c>
      <c r="F28" s="146">
        <v>376</v>
      </c>
      <c r="G28" s="146">
        <v>20</v>
      </c>
      <c r="H28" s="90">
        <v>20</v>
      </c>
      <c r="I28" s="93">
        <v>41</v>
      </c>
      <c r="J28" s="93">
        <v>3</v>
      </c>
      <c r="K28" s="93">
        <v>3</v>
      </c>
      <c r="L28" s="76"/>
    </row>
    <row r="29" spans="1:12" ht="12.75" customHeight="1" x14ac:dyDescent="0.2">
      <c r="A29" s="231"/>
      <c r="B29" s="208" t="s">
        <v>34</v>
      </c>
      <c r="C29" s="209"/>
      <c r="D29" s="120">
        <v>25</v>
      </c>
      <c r="E29" s="153">
        <v>1610</v>
      </c>
      <c r="F29" s="146">
        <v>1389</v>
      </c>
      <c r="G29" s="146">
        <v>81</v>
      </c>
      <c r="H29" s="90">
        <v>81</v>
      </c>
      <c r="I29" s="93">
        <v>50</v>
      </c>
      <c r="J29" s="93">
        <v>9</v>
      </c>
      <c r="K29" s="93">
        <v>8</v>
      </c>
      <c r="L29" s="76"/>
    </row>
    <row r="30" spans="1:12" ht="12.75" customHeight="1" x14ac:dyDescent="0.2">
      <c r="A30" s="231"/>
      <c r="B30" s="230" t="s">
        <v>35</v>
      </c>
      <c r="C30" s="154" t="s">
        <v>36</v>
      </c>
      <c r="D30" s="120">
        <v>26</v>
      </c>
      <c r="E30" s="153">
        <v>3</v>
      </c>
      <c r="F30" s="146">
        <v>3</v>
      </c>
      <c r="G30" s="146">
        <v>9</v>
      </c>
      <c r="H30" s="90">
        <v>2</v>
      </c>
      <c r="I30" s="93">
        <v>0</v>
      </c>
      <c r="J30" s="93">
        <v>0</v>
      </c>
      <c r="K30" s="93">
        <v>0</v>
      </c>
      <c r="L30" s="76"/>
    </row>
    <row r="31" spans="1:12" ht="12.75" customHeight="1" x14ac:dyDescent="0.2">
      <c r="A31" s="231"/>
      <c r="B31" s="232"/>
      <c r="C31" s="154" t="s">
        <v>37</v>
      </c>
      <c r="D31" s="120">
        <v>27</v>
      </c>
      <c r="E31" s="153">
        <v>5</v>
      </c>
      <c r="F31" s="146">
        <v>5</v>
      </c>
      <c r="G31" s="146">
        <v>10</v>
      </c>
      <c r="H31" s="90">
        <v>5</v>
      </c>
      <c r="I31" s="93">
        <v>0</v>
      </c>
      <c r="J31" s="93">
        <v>0</v>
      </c>
      <c r="K31" s="93">
        <v>0</v>
      </c>
      <c r="L31" s="76"/>
    </row>
    <row r="32" spans="1:12" ht="15.75" customHeight="1" x14ac:dyDescent="0.2">
      <c r="A32" s="231"/>
      <c r="B32" s="208" t="s">
        <v>38</v>
      </c>
      <c r="C32" s="209"/>
      <c r="D32" s="120">
        <v>28</v>
      </c>
      <c r="E32" s="153">
        <v>1155</v>
      </c>
      <c r="F32" s="146">
        <v>405</v>
      </c>
      <c r="G32" s="146">
        <v>979</v>
      </c>
      <c r="H32" s="90">
        <v>866</v>
      </c>
      <c r="I32" s="91">
        <v>397</v>
      </c>
      <c r="J32" s="91">
        <v>89</v>
      </c>
      <c r="K32" s="91">
        <v>89</v>
      </c>
      <c r="L32" s="76"/>
    </row>
    <row r="33" spans="1:12" ht="12.75" customHeight="1" x14ac:dyDescent="0.2">
      <c r="A33" s="231"/>
      <c r="B33" s="208" t="s">
        <v>39</v>
      </c>
      <c r="C33" s="209"/>
      <c r="D33" s="120">
        <v>29</v>
      </c>
      <c r="E33" s="183">
        <v>9</v>
      </c>
      <c r="F33" s="146">
        <v>9</v>
      </c>
      <c r="G33" s="146">
        <v>2</v>
      </c>
      <c r="H33" s="90">
        <v>2</v>
      </c>
      <c r="I33" s="93">
        <v>0</v>
      </c>
      <c r="J33" s="93">
        <v>0</v>
      </c>
      <c r="K33" s="93">
        <v>0</v>
      </c>
      <c r="L33" s="76"/>
    </row>
    <row r="34" spans="1:12" ht="12.75" customHeight="1" x14ac:dyDescent="0.2">
      <c r="A34" s="231"/>
      <c r="B34" s="208" t="s">
        <v>40</v>
      </c>
      <c r="C34" s="209"/>
      <c r="D34" s="120">
        <v>30</v>
      </c>
      <c r="E34" s="153">
        <v>62</v>
      </c>
      <c r="F34" s="146">
        <v>61</v>
      </c>
      <c r="G34" s="146">
        <v>4</v>
      </c>
      <c r="H34" s="90">
        <v>4</v>
      </c>
      <c r="I34" s="93">
        <v>2</v>
      </c>
      <c r="J34" s="93">
        <v>1</v>
      </c>
      <c r="K34" s="93">
        <v>0</v>
      </c>
      <c r="L34" s="76"/>
    </row>
    <row r="35" spans="1:12" ht="12.75" customHeight="1" x14ac:dyDescent="0.2">
      <c r="A35" s="231"/>
      <c r="B35" s="269" t="s">
        <v>75</v>
      </c>
      <c r="C35" s="209"/>
      <c r="D35" s="120">
        <v>31</v>
      </c>
      <c r="E35" s="183">
        <v>193</v>
      </c>
      <c r="F35" s="184">
        <v>191</v>
      </c>
      <c r="G35" s="146">
        <v>1</v>
      </c>
      <c r="H35" s="90">
        <v>1</v>
      </c>
      <c r="I35" s="93">
        <v>0</v>
      </c>
      <c r="J35" s="93">
        <v>0</v>
      </c>
      <c r="K35" s="93">
        <v>0</v>
      </c>
      <c r="L35" s="76"/>
    </row>
    <row r="36" spans="1:12" ht="12.75" customHeight="1" x14ac:dyDescent="0.2">
      <c r="A36" s="232"/>
      <c r="B36" s="208" t="s">
        <v>54</v>
      </c>
      <c r="C36" s="209"/>
      <c r="D36" s="120">
        <v>32</v>
      </c>
      <c r="E36" s="153">
        <v>1</v>
      </c>
      <c r="F36" s="146">
        <v>1</v>
      </c>
      <c r="G36" s="146">
        <v>2</v>
      </c>
      <c r="H36" s="90">
        <v>1</v>
      </c>
      <c r="I36" s="93">
        <v>6</v>
      </c>
      <c r="J36" s="93">
        <v>1</v>
      </c>
      <c r="K36" s="93">
        <v>1</v>
      </c>
      <c r="L36" s="76"/>
    </row>
    <row r="37" spans="1:12" ht="12.75" customHeight="1" x14ac:dyDescent="0.2">
      <c r="A37" s="230" t="s">
        <v>93</v>
      </c>
      <c r="B37" s="208" t="s">
        <v>97</v>
      </c>
      <c r="C37" s="209"/>
      <c r="D37" s="120">
        <v>33</v>
      </c>
      <c r="E37" s="153"/>
      <c r="F37" s="146"/>
      <c r="G37" s="146"/>
      <c r="H37" s="90"/>
      <c r="I37" s="93"/>
      <c r="J37" s="93"/>
      <c r="K37" s="93"/>
      <c r="L37" s="76"/>
    </row>
    <row r="38" spans="1:12" x14ac:dyDescent="0.2">
      <c r="A38" s="231"/>
      <c r="B38" s="208" t="s">
        <v>41</v>
      </c>
      <c r="C38" s="209"/>
      <c r="D38" s="120">
        <v>34</v>
      </c>
      <c r="E38" s="153"/>
      <c r="F38" s="146"/>
      <c r="G38" s="146"/>
      <c r="H38" s="90"/>
      <c r="I38" s="93"/>
      <c r="J38" s="93"/>
      <c r="K38" s="93"/>
      <c r="L38" s="76"/>
    </row>
    <row r="39" spans="1:12" ht="15.75" customHeight="1" x14ac:dyDescent="0.2">
      <c r="A39" s="231"/>
      <c r="B39" s="208" t="s">
        <v>42</v>
      </c>
      <c r="C39" s="209"/>
      <c r="D39" s="120">
        <v>35</v>
      </c>
      <c r="E39" s="153"/>
      <c r="F39" s="146"/>
      <c r="G39" s="146"/>
      <c r="H39" s="90"/>
      <c r="I39" s="93"/>
      <c r="J39" s="93"/>
      <c r="K39" s="93"/>
      <c r="L39" s="76"/>
    </row>
    <row r="40" spans="1:12" ht="12.75" customHeight="1" x14ac:dyDescent="0.2">
      <c r="A40" s="231"/>
      <c r="B40" s="208" t="s">
        <v>43</v>
      </c>
      <c r="C40" s="209"/>
      <c r="D40" s="120">
        <v>36</v>
      </c>
      <c r="E40" s="153"/>
      <c r="F40" s="146"/>
      <c r="G40" s="146"/>
      <c r="H40" s="90"/>
      <c r="I40" s="93"/>
      <c r="J40" s="93"/>
      <c r="K40" s="93"/>
      <c r="L40" s="76"/>
    </row>
    <row r="41" spans="1:12" ht="23.25" customHeight="1" x14ac:dyDescent="0.2">
      <c r="A41" s="231"/>
      <c r="B41" s="208" t="s">
        <v>44</v>
      </c>
      <c r="C41" s="209"/>
      <c r="D41" s="120">
        <v>37</v>
      </c>
      <c r="E41" s="153"/>
      <c r="F41" s="146"/>
      <c r="G41" s="146"/>
      <c r="H41" s="90"/>
      <c r="I41" s="93"/>
      <c r="J41" s="93"/>
      <c r="K41" s="93"/>
      <c r="L41" s="76"/>
    </row>
    <row r="42" spans="1:12" ht="12.75" customHeight="1" x14ac:dyDescent="0.2">
      <c r="A42" s="231"/>
      <c r="B42" s="208" t="s">
        <v>45</v>
      </c>
      <c r="C42" s="209"/>
      <c r="D42" s="120">
        <v>38</v>
      </c>
      <c r="E42" s="153"/>
      <c r="F42" s="146"/>
      <c r="G42" s="146"/>
      <c r="H42" s="90"/>
      <c r="I42" s="93"/>
      <c r="J42" s="93"/>
      <c r="K42" s="93"/>
      <c r="L42" s="76"/>
    </row>
    <row r="43" spans="1:12" x14ac:dyDescent="0.2">
      <c r="A43" s="231"/>
      <c r="B43" s="208" t="s">
        <v>46</v>
      </c>
      <c r="C43" s="209"/>
      <c r="D43" s="120">
        <v>39</v>
      </c>
      <c r="E43" s="153"/>
      <c r="F43" s="146"/>
      <c r="G43" s="146"/>
      <c r="H43" s="90"/>
      <c r="I43" s="93"/>
      <c r="J43" s="93"/>
      <c r="K43" s="93"/>
      <c r="L43" s="76"/>
    </row>
    <row r="44" spans="1:12" x14ac:dyDescent="0.2">
      <c r="A44" s="232"/>
      <c r="B44" s="208" t="s">
        <v>47</v>
      </c>
      <c r="C44" s="209"/>
      <c r="D44" s="120">
        <v>40</v>
      </c>
      <c r="E44" s="153"/>
      <c r="F44" s="146"/>
      <c r="G44" s="146"/>
      <c r="H44" s="90"/>
      <c r="I44" s="93"/>
      <c r="J44" s="93"/>
      <c r="K44" s="93"/>
      <c r="L44" s="76"/>
    </row>
    <row r="45" spans="1:12" x14ac:dyDescent="0.2">
      <c r="A45" s="230" t="s">
        <v>74</v>
      </c>
      <c r="B45" s="208" t="s">
        <v>97</v>
      </c>
      <c r="C45" s="209"/>
      <c r="D45" s="120">
        <v>41</v>
      </c>
      <c r="E45" s="153">
        <v>2</v>
      </c>
      <c r="F45" s="146">
        <v>2</v>
      </c>
      <c r="G45" s="146">
        <v>2</v>
      </c>
      <c r="H45" s="90">
        <v>2</v>
      </c>
      <c r="I45" s="93">
        <v>0</v>
      </c>
      <c r="J45" s="93">
        <v>0</v>
      </c>
      <c r="K45" s="93">
        <v>0</v>
      </c>
      <c r="L45" s="76"/>
    </row>
    <row r="46" spans="1:12" x14ac:dyDescent="0.2">
      <c r="A46" s="231"/>
      <c r="B46" s="208" t="s">
        <v>52</v>
      </c>
      <c r="C46" s="209"/>
      <c r="D46" s="120">
        <v>42</v>
      </c>
      <c r="E46" s="183">
        <v>2</v>
      </c>
      <c r="F46" s="184">
        <v>2</v>
      </c>
      <c r="G46" s="184">
        <v>2</v>
      </c>
      <c r="H46" s="185">
        <v>2</v>
      </c>
      <c r="I46" s="186">
        <v>0</v>
      </c>
      <c r="J46" s="186">
        <v>0</v>
      </c>
      <c r="K46" s="186">
        <v>0</v>
      </c>
      <c r="L46" s="76"/>
    </row>
    <row r="47" spans="1:12" x14ac:dyDescent="0.2">
      <c r="A47" s="232"/>
      <c r="B47" s="208" t="s">
        <v>53</v>
      </c>
      <c r="C47" s="209"/>
      <c r="D47" s="120">
        <v>43</v>
      </c>
      <c r="E47" s="153"/>
      <c r="F47" s="146"/>
      <c r="G47" s="146"/>
      <c r="H47" s="90"/>
      <c r="I47" s="93"/>
      <c r="J47" s="93"/>
      <c r="K47" s="93"/>
      <c r="L47" s="76"/>
    </row>
    <row r="48" spans="1:12" ht="26.25" customHeight="1" x14ac:dyDescent="0.2">
      <c r="A48" s="208" t="s">
        <v>284</v>
      </c>
      <c r="B48" s="209"/>
      <c r="C48" s="209"/>
      <c r="D48" s="120">
        <v>44</v>
      </c>
      <c r="E48" s="153">
        <v>9</v>
      </c>
      <c r="F48" s="146">
        <v>9</v>
      </c>
      <c r="G48" s="146">
        <v>11</v>
      </c>
      <c r="H48" s="90">
        <v>9</v>
      </c>
      <c r="I48" s="93">
        <v>2</v>
      </c>
      <c r="J48" s="93">
        <v>1</v>
      </c>
      <c r="K48" s="93">
        <v>1</v>
      </c>
      <c r="L48" s="76"/>
    </row>
    <row r="49" spans="1:12" x14ac:dyDescent="0.2">
      <c r="A49" s="269" t="s">
        <v>286</v>
      </c>
      <c r="B49" s="275"/>
      <c r="C49" s="275"/>
      <c r="D49" s="120">
        <v>45</v>
      </c>
      <c r="E49" s="153">
        <v>2</v>
      </c>
      <c r="F49" s="146">
        <v>2</v>
      </c>
      <c r="G49" s="146">
        <v>2</v>
      </c>
      <c r="H49" s="90">
        <v>2</v>
      </c>
      <c r="I49" s="93">
        <v>0</v>
      </c>
      <c r="J49" s="93">
        <v>0</v>
      </c>
      <c r="K49" s="93">
        <v>0</v>
      </c>
      <c r="L49" s="76"/>
    </row>
    <row r="50" spans="1:12" x14ac:dyDescent="0.2">
      <c r="A50" s="208" t="s">
        <v>48</v>
      </c>
      <c r="B50" s="209"/>
      <c r="C50" s="209"/>
      <c r="D50" s="120">
        <v>46</v>
      </c>
      <c r="E50" s="153"/>
      <c r="F50" s="90"/>
      <c r="G50" s="90"/>
      <c r="H50" s="90"/>
      <c r="I50" s="94"/>
      <c r="J50" s="94"/>
      <c r="K50" s="94"/>
      <c r="L50" s="76"/>
    </row>
    <row r="51" spans="1:12" x14ac:dyDescent="0.2">
      <c r="A51" s="272"/>
      <c r="B51" s="273"/>
      <c r="C51" s="273"/>
      <c r="D51" s="273"/>
      <c r="E51" s="273"/>
      <c r="F51" s="273"/>
      <c r="G51" s="273"/>
      <c r="H51" s="273"/>
      <c r="I51" s="273"/>
      <c r="J51" s="273"/>
      <c r="K51" s="273"/>
    </row>
    <row r="52" spans="1:12" s="76" customFormat="1" x14ac:dyDescent="0.2">
      <c r="A52" s="76" t="s">
        <v>285</v>
      </c>
      <c r="D52" s="147"/>
    </row>
    <row r="53" spans="1:12" x14ac:dyDescent="0.2">
      <c r="A53" s="63" t="s">
        <v>287</v>
      </c>
    </row>
  </sheetData>
  <customSheetViews>
    <customSheetView guid="{83F79CE2-046C-4A7E-A06B-AAF74FEB134B}" topLeftCell="A3">
      <selection activeCell="H3" sqref="A1:L54"/>
      <pageMargins left="0.75" right="0.56000000000000005" top="1" bottom="1" header="0.5" footer="0.5"/>
      <pageSetup paperSize="9" orientation="landscape" r:id="rId1"/>
      <headerFooter alignWithMargins="0"/>
    </customSheetView>
  </customSheetViews>
  <mergeCells count="53">
    <mergeCell ref="B33:C33"/>
    <mergeCell ref="B35:C35"/>
    <mergeCell ref="B34:C34"/>
    <mergeCell ref="A48:C48"/>
    <mergeCell ref="A49:C49"/>
    <mergeCell ref="B45:C45"/>
    <mergeCell ref="B46:C46"/>
    <mergeCell ref="A45:A47"/>
    <mergeCell ref="B47:C47"/>
    <mergeCell ref="B30:B31"/>
    <mergeCell ref="B32:C32"/>
    <mergeCell ref="A21:C21"/>
    <mergeCell ref="A24:C24"/>
    <mergeCell ref="A25:C25"/>
    <mergeCell ref="A26:C26"/>
    <mergeCell ref="A27:C27"/>
    <mergeCell ref="B18:C18"/>
    <mergeCell ref="A50:C50"/>
    <mergeCell ref="A51:K51"/>
    <mergeCell ref="B36:C36"/>
    <mergeCell ref="A37:A44"/>
    <mergeCell ref="B37:C37"/>
    <mergeCell ref="B38:C38"/>
    <mergeCell ref="B39:C39"/>
    <mergeCell ref="B40:C40"/>
    <mergeCell ref="B41:C41"/>
    <mergeCell ref="B42:C42"/>
    <mergeCell ref="B43:C43"/>
    <mergeCell ref="B44:C44"/>
    <mergeCell ref="A28:A36"/>
    <mergeCell ref="B28:C28"/>
    <mergeCell ref="B29:C29"/>
    <mergeCell ref="B13:C13"/>
    <mergeCell ref="B14:C14"/>
    <mergeCell ref="B15:C15"/>
    <mergeCell ref="B16:C16"/>
    <mergeCell ref="B17:C17"/>
    <mergeCell ref="A19:C19"/>
    <mergeCell ref="A1:K2"/>
    <mergeCell ref="A3:D3"/>
    <mergeCell ref="A4:C4"/>
    <mergeCell ref="A5:A9"/>
    <mergeCell ref="B5:C5"/>
    <mergeCell ref="B6:C6"/>
    <mergeCell ref="B7:C7"/>
    <mergeCell ref="B8:C8"/>
    <mergeCell ref="B9:C9"/>
    <mergeCell ref="A10:A12"/>
    <mergeCell ref="A13:A15"/>
    <mergeCell ref="A16:A18"/>
    <mergeCell ref="B10:C10"/>
    <mergeCell ref="B11:C11"/>
    <mergeCell ref="B12:C12"/>
  </mergeCells>
  <phoneticPr fontId="1" type="noConversion"/>
  <pageMargins left="0.75" right="0.56000000000000005" top="1" bottom="1" header="0.5" footer="0.5"/>
  <pageSetup paperSize="9" orientation="landscape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5"/>
  <sheetViews>
    <sheetView topLeftCell="A58" workbookViewId="0">
      <selection activeCell="W61" sqref="W61"/>
    </sheetView>
  </sheetViews>
  <sheetFormatPr defaultRowHeight="12.75" x14ac:dyDescent="0.2"/>
  <cols>
    <col min="1" max="1" width="19.28515625" style="5" customWidth="1"/>
    <col min="2" max="2" width="16.140625" style="2" customWidth="1"/>
    <col min="3" max="3" width="46.28515625" style="2" customWidth="1"/>
    <col min="4" max="4" width="2.42578125" style="50" bestFit="1" customWidth="1"/>
    <col min="5" max="5" width="5.7109375" style="2" customWidth="1"/>
    <col min="6" max="6" width="6.42578125" style="2" customWidth="1"/>
    <col min="7" max="12" width="5.7109375" style="2" customWidth="1"/>
    <col min="13" max="13" width="11.5703125" style="2" customWidth="1"/>
    <col min="14" max="14" width="5.7109375" style="2" customWidth="1"/>
    <col min="15" max="16384" width="9.140625" style="2"/>
  </cols>
  <sheetData>
    <row r="1" spans="1:15" s="9" customFormat="1" ht="18.75" x14ac:dyDescent="0.25">
      <c r="A1" s="25" t="s">
        <v>229</v>
      </c>
      <c r="B1" s="8"/>
      <c r="C1" s="8"/>
      <c r="D1" s="46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">
      <c r="A2" s="3"/>
      <c r="B2" s="1"/>
      <c r="C2" s="1"/>
      <c r="D2" s="46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">
      <c r="A3" s="299" t="s">
        <v>233</v>
      </c>
      <c r="B3" s="299"/>
      <c r="C3" s="299"/>
      <c r="D3" s="299"/>
      <c r="E3" s="300" t="s">
        <v>0</v>
      </c>
      <c r="F3" s="301" t="s">
        <v>115</v>
      </c>
      <c r="G3" s="301"/>
      <c r="H3" s="301"/>
      <c r="I3" s="301"/>
      <c r="J3" s="301"/>
      <c r="K3" s="301"/>
      <c r="L3" s="301"/>
      <c r="M3" s="301"/>
      <c r="N3" s="301"/>
      <c r="O3" s="1"/>
    </row>
    <row r="4" spans="1:15" ht="48.75" customHeight="1" x14ac:dyDescent="0.2">
      <c r="A4" s="299"/>
      <c r="B4" s="299"/>
      <c r="C4" s="299"/>
      <c r="D4" s="299"/>
      <c r="E4" s="300"/>
      <c r="F4" s="300" t="s">
        <v>214</v>
      </c>
      <c r="G4" s="300" t="s">
        <v>1</v>
      </c>
      <c r="H4" s="302" t="s">
        <v>215</v>
      </c>
      <c r="I4" s="302"/>
      <c r="J4" s="302"/>
      <c r="K4" s="302"/>
      <c r="L4" s="300" t="s">
        <v>216</v>
      </c>
      <c r="M4" s="300" t="s">
        <v>217</v>
      </c>
      <c r="N4" s="300" t="s">
        <v>218</v>
      </c>
      <c r="O4" s="1"/>
    </row>
    <row r="5" spans="1:15" ht="64.5" x14ac:dyDescent="0.2">
      <c r="A5" s="299"/>
      <c r="B5" s="299"/>
      <c r="C5" s="299"/>
      <c r="D5" s="299"/>
      <c r="E5" s="300"/>
      <c r="F5" s="300"/>
      <c r="G5" s="300"/>
      <c r="H5" s="156" t="s">
        <v>9</v>
      </c>
      <c r="I5" s="156" t="s">
        <v>10</v>
      </c>
      <c r="J5" s="156" t="s">
        <v>11</v>
      </c>
      <c r="K5" s="156" t="s">
        <v>64</v>
      </c>
      <c r="L5" s="300"/>
      <c r="M5" s="300"/>
      <c r="N5" s="300"/>
      <c r="O5" s="1"/>
    </row>
    <row r="6" spans="1:15" s="50" customFormat="1" ht="9" x14ac:dyDescent="0.15">
      <c r="A6" s="297">
        <v>0</v>
      </c>
      <c r="B6" s="297"/>
      <c r="C6" s="297"/>
      <c r="D6" s="297"/>
      <c r="E6" s="51">
        <v>1</v>
      </c>
      <c r="F6" s="51">
        <v>2</v>
      </c>
      <c r="G6" s="51">
        <v>3</v>
      </c>
      <c r="H6" s="51">
        <v>4</v>
      </c>
      <c r="I6" s="51">
        <v>5</v>
      </c>
      <c r="J6" s="51">
        <v>6</v>
      </c>
      <c r="K6" s="52">
        <v>7</v>
      </c>
      <c r="L6" s="51">
        <v>8</v>
      </c>
      <c r="M6" s="51">
        <v>9</v>
      </c>
      <c r="N6" s="51">
        <v>10</v>
      </c>
      <c r="O6" s="46"/>
    </row>
    <row r="7" spans="1:15" s="7" customFormat="1" x14ac:dyDescent="0.2">
      <c r="A7" s="298" t="s">
        <v>305</v>
      </c>
      <c r="B7" s="298"/>
      <c r="C7" s="298"/>
      <c r="D7" s="47">
        <v>1</v>
      </c>
      <c r="E7" s="11">
        <f>E8+E37+E60+E80</f>
        <v>1</v>
      </c>
      <c r="F7" s="11">
        <f t="shared" ref="F7:N7" si="0">F8+F37+F60+G80</f>
        <v>14</v>
      </c>
      <c r="G7" s="11">
        <f t="shared" si="0"/>
        <v>5</v>
      </c>
      <c r="H7" s="11">
        <f t="shared" si="0"/>
        <v>1</v>
      </c>
      <c r="I7" s="11">
        <f t="shared" si="0"/>
        <v>3</v>
      </c>
      <c r="J7" s="11">
        <f>J8+J37+J60+K80</f>
        <v>0</v>
      </c>
      <c r="K7" s="11">
        <f t="shared" si="0"/>
        <v>4</v>
      </c>
      <c r="L7" s="11">
        <f t="shared" si="0"/>
        <v>0</v>
      </c>
      <c r="M7" s="11">
        <f t="shared" si="0"/>
        <v>0</v>
      </c>
      <c r="N7" s="11">
        <f t="shared" si="0"/>
        <v>1</v>
      </c>
      <c r="O7" s="6"/>
    </row>
    <row r="8" spans="1:15" x14ac:dyDescent="0.2">
      <c r="A8" s="285" t="s">
        <v>2</v>
      </c>
      <c r="B8" s="285"/>
      <c r="C8" s="285"/>
      <c r="D8" s="47">
        <v>2</v>
      </c>
      <c r="E8" s="10"/>
      <c r="F8" s="10">
        <f>F9+F10+F11+F15+F16+F19+F23+F27+F28+F29+F33+F34+F35+F36</f>
        <v>0</v>
      </c>
      <c r="G8" s="10">
        <f>G9+G10+G11+G15+G16+G19+G23+G27+G28+G29+G33+G34+G35+G36</f>
        <v>0</v>
      </c>
      <c r="H8" s="10">
        <f t="shared" ref="H8:N8" si="1">H9+H10+H11+H15+H16+H19+H23+H27+H28+H29+H33+H34+H35+H36</f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10">
        <f t="shared" si="1"/>
        <v>0</v>
      </c>
      <c r="N8" s="10">
        <f t="shared" si="1"/>
        <v>0</v>
      </c>
      <c r="O8" s="4"/>
    </row>
    <row r="9" spans="1:15" s="14" customFormat="1" x14ac:dyDescent="0.2">
      <c r="A9" s="294" t="s">
        <v>8</v>
      </c>
      <c r="B9" s="294"/>
      <c r="C9" s="294"/>
      <c r="D9" s="48">
        <v>3</v>
      </c>
      <c r="E9" s="12" t="s">
        <v>119</v>
      </c>
      <c r="F9" s="161"/>
      <c r="G9" s="161"/>
      <c r="H9" s="161"/>
      <c r="I9" s="161"/>
      <c r="J9" s="161"/>
      <c r="K9" s="161"/>
      <c r="L9" s="161"/>
      <c r="M9" s="161"/>
      <c r="N9" s="161"/>
      <c r="O9" s="13"/>
    </row>
    <row r="10" spans="1:15" x14ac:dyDescent="0.2">
      <c r="A10" s="285" t="s">
        <v>219</v>
      </c>
      <c r="B10" s="285"/>
      <c r="C10" s="285"/>
      <c r="D10" s="47">
        <v>4</v>
      </c>
      <c r="E10" s="10" t="s">
        <v>119</v>
      </c>
      <c r="F10" s="161"/>
      <c r="G10" s="161"/>
      <c r="H10" s="161"/>
      <c r="I10" s="161"/>
      <c r="J10" s="161"/>
      <c r="K10" s="161"/>
      <c r="L10" s="161"/>
      <c r="M10" s="161"/>
      <c r="N10" s="161"/>
      <c r="O10" s="1"/>
    </row>
    <row r="11" spans="1:15" x14ac:dyDescent="0.2">
      <c r="A11" s="293" t="s">
        <v>65</v>
      </c>
      <c r="B11" s="285" t="s">
        <v>80</v>
      </c>
      <c r="C11" s="285"/>
      <c r="D11" s="47">
        <v>5</v>
      </c>
      <c r="E11" s="10" t="s">
        <v>119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"/>
    </row>
    <row r="12" spans="1:15" x14ac:dyDescent="0.2">
      <c r="A12" s="293"/>
      <c r="B12" s="294" t="s">
        <v>298</v>
      </c>
      <c r="C12" s="294"/>
      <c r="D12" s="47">
        <v>6</v>
      </c>
      <c r="E12" s="10" t="s">
        <v>119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"/>
    </row>
    <row r="13" spans="1:15" x14ac:dyDescent="0.2">
      <c r="A13" s="293"/>
      <c r="B13" s="294" t="s">
        <v>299</v>
      </c>
      <c r="C13" s="294"/>
      <c r="D13" s="47">
        <v>7</v>
      </c>
      <c r="E13" s="10" t="s">
        <v>119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"/>
    </row>
    <row r="14" spans="1:15" x14ac:dyDescent="0.2">
      <c r="A14" s="293"/>
      <c r="B14" s="294" t="s">
        <v>300</v>
      </c>
      <c r="C14" s="294"/>
      <c r="D14" s="47">
        <v>8</v>
      </c>
      <c r="E14" s="10" t="s">
        <v>119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"/>
    </row>
    <row r="15" spans="1:15" x14ac:dyDescent="0.2">
      <c r="A15" s="285" t="s">
        <v>67</v>
      </c>
      <c r="B15" s="285"/>
      <c r="C15" s="285"/>
      <c r="D15" s="47">
        <v>9</v>
      </c>
      <c r="E15" s="10" t="s">
        <v>119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"/>
    </row>
    <row r="16" spans="1:15" x14ac:dyDescent="0.2">
      <c r="A16" s="293" t="s">
        <v>6</v>
      </c>
      <c r="B16" s="285" t="s">
        <v>80</v>
      </c>
      <c r="C16" s="285"/>
      <c r="D16" s="47">
        <v>10</v>
      </c>
      <c r="E16" s="10" t="s">
        <v>119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"/>
    </row>
    <row r="17" spans="1:15" x14ac:dyDescent="0.2">
      <c r="A17" s="293"/>
      <c r="B17" s="285" t="s">
        <v>188</v>
      </c>
      <c r="C17" s="285"/>
      <c r="D17" s="47">
        <v>11</v>
      </c>
      <c r="E17" s="10" t="s">
        <v>119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"/>
    </row>
    <row r="18" spans="1:15" x14ac:dyDescent="0.2">
      <c r="A18" s="293"/>
      <c r="B18" s="285" t="s">
        <v>189</v>
      </c>
      <c r="C18" s="285"/>
      <c r="D18" s="47">
        <v>12</v>
      </c>
      <c r="E18" s="10" t="s">
        <v>119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"/>
    </row>
    <row r="19" spans="1:15" x14ac:dyDescent="0.2">
      <c r="A19" s="293" t="s">
        <v>63</v>
      </c>
      <c r="B19" s="285" t="s">
        <v>80</v>
      </c>
      <c r="C19" s="285"/>
      <c r="D19" s="47">
        <v>13</v>
      </c>
      <c r="E19" s="10" t="s">
        <v>119</v>
      </c>
      <c r="F19" s="161"/>
      <c r="G19" s="161"/>
      <c r="H19" s="161"/>
      <c r="I19" s="161"/>
      <c r="J19" s="161"/>
      <c r="K19" s="161"/>
      <c r="L19" s="161"/>
      <c r="M19" s="161"/>
      <c r="N19" s="161"/>
      <c r="O19" s="1"/>
    </row>
    <row r="20" spans="1:15" x14ac:dyDescent="0.2">
      <c r="A20" s="293"/>
      <c r="B20" s="285" t="s">
        <v>196</v>
      </c>
      <c r="C20" s="285"/>
      <c r="D20" s="47">
        <v>14</v>
      </c>
      <c r="E20" s="10" t="s">
        <v>119</v>
      </c>
      <c r="F20" s="161"/>
      <c r="G20" s="161"/>
      <c r="H20" s="161"/>
      <c r="I20" s="161"/>
      <c r="J20" s="161"/>
      <c r="K20" s="161"/>
      <c r="L20" s="161"/>
      <c r="M20" s="161"/>
      <c r="N20" s="161"/>
      <c r="O20" s="1"/>
    </row>
    <row r="21" spans="1:15" x14ac:dyDescent="0.2">
      <c r="A21" s="293"/>
      <c r="B21" s="285" t="s">
        <v>197</v>
      </c>
      <c r="C21" s="285"/>
      <c r="D21" s="47">
        <v>15</v>
      </c>
      <c r="E21" s="10" t="s">
        <v>119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"/>
    </row>
    <row r="22" spans="1:15" x14ac:dyDescent="0.2">
      <c r="A22" s="293"/>
      <c r="B22" s="285" t="s">
        <v>198</v>
      </c>
      <c r="C22" s="285"/>
      <c r="D22" s="47">
        <v>16</v>
      </c>
      <c r="E22" s="10" t="s">
        <v>119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"/>
    </row>
    <row r="23" spans="1:15" x14ac:dyDescent="0.2">
      <c r="A23" s="293" t="s">
        <v>78</v>
      </c>
      <c r="B23" s="285" t="s">
        <v>80</v>
      </c>
      <c r="C23" s="285"/>
      <c r="D23" s="47">
        <v>17</v>
      </c>
      <c r="E23" s="10" t="s">
        <v>119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"/>
    </row>
    <row r="24" spans="1:15" x14ac:dyDescent="0.2">
      <c r="A24" s="293"/>
      <c r="B24" s="285" t="s">
        <v>190</v>
      </c>
      <c r="C24" s="285"/>
      <c r="D24" s="47">
        <v>18</v>
      </c>
      <c r="E24" s="10" t="s">
        <v>119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"/>
    </row>
    <row r="25" spans="1:15" x14ac:dyDescent="0.2">
      <c r="A25" s="293"/>
      <c r="B25" s="285" t="s">
        <v>191</v>
      </c>
      <c r="C25" s="285"/>
      <c r="D25" s="47">
        <v>19</v>
      </c>
      <c r="E25" s="10" t="s">
        <v>119</v>
      </c>
      <c r="F25" s="161"/>
      <c r="G25" s="161"/>
      <c r="H25" s="161"/>
      <c r="I25" s="161"/>
      <c r="J25" s="161"/>
      <c r="K25" s="161"/>
      <c r="L25" s="161"/>
      <c r="M25" s="161"/>
      <c r="N25" s="161"/>
      <c r="O25" s="1"/>
    </row>
    <row r="26" spans="1:15" x14ac:dyDescent="0.2">
      <c r="A26" s="293"/>
      <c r="B26" s="285" t="s">
        <v>220</v>
      </c>
      <c r="C26" s="285"/>
      <c r="D26" s="47">
        <v>20</v>
      </c>
      <c r="E26" s="10" t="s">
        <v>119</v>
      </c>
      <c r="F26" s="162"/>
      <c r="G26" s="162"/>
      <c r="H26" s="162"/>
      <c r="I26" s="162"/>
      <c r="J26" s="162"/>
      <c r="K26" s="162"/>
      <c r="L26" s="162"/>
      <c r="M26" s="162"/>
      <c r="N26" s="162"/>
      <c r="O26" s="1"/>
    </row>
    <row r="27" spans="1:15" x14ac:dyDescent="0.2">
      <c r="A27" s="292" t="s">
        <v>66</v>
      </c>
      <c r="B27" s="292"/>
      <c r="C27" s="292"/>
      <c r="D27" s="47">
        <v>21</v>
      </c>
      <c r="E27" s="10" t="s">
        <v>119</v>
      </c>
      <c r="F27" s="162"/>
      <c r="G27" s="162"/>
      <c r="H27" s="162"/>
      <c r="I27" s="162"/>
      <c r="J27" s="162"/>
      <c r="K27" s="162"/>
      <c r="L27" s="162"/>
      <c r="M27" s="162"/>
      <c r="N27" s="162"/>
      <c r="O27" s="1"/>
    </row>
    <row r="28" spans="1:15" x14ac:dyDescent="0.2">
      <c r="A28" s="285" t="s">
        <v>77</v>
      </c>
      <c r="B28" s="285"/>
      <c r="C28" s="285"/>
      <c r="D28" s="47">
        <v>22</v>
      </c>
      <c r="E28" s="10" t="s">
        <v>119</v>
      </c>
      <c r="F28" s="162"/>
      <c r="G28" s="162"/>
      <c r="H28" s="162"/>
      <c r="I28" s="162"/>
      <c r="J28" s="162"/>
      <c r="K28" s="162"/>
      <c r="L28" s="162"/>
      <c r="M28" s="162"/>
      <c r="N28" s="162"/>
      <c r="O28" s="1"/>
    </row>
    <row r="29" spans="1:15" x14ac:dyDescent="0.2">
      <c r="A29" s="293" t="s">
        <v>7</v>
      </c>
      <c r="B29" s="285" t="s">
        <v>80</v>
      </c>
      <c r="C29" s="285"/>
      <c r="D29" s="47">
        <v>23</v>
      </c>
      <c r="E29" s="10" t="s">
        <v>119</v>
      </c>
      <c r="F29" s="162"/>
      <c r="G29" s="162"/>
      <c r="H29" s="162"/>
      <c r="I29" s="162"/>
      <c r="J29" s="162"/>
      <c r="K29" s="162"/>
      <c r="L29" s="162"/>
      <c r="M29" s="162"/>
      <c r="N29" s="162"/>
      <c r="O29" s="1"/>
    </row>
    <row r="30" spans="1:15" x14ac:dyDescent="0.2">
      <c r="A30" s="293"/>
      <c r="B30" s="294" t="s">
        <v>301</v>
      </c>
      <c r="C30" s="294"/>
      <c r="D30" s="47">
        <v>24</v>
      </c>
      <c r="E30" s="10" t="s">
        <v>119</v>
      </c>
      <c r="F30" s="162"/>
      <c r="G30" s="162"/>
      <c r="H30" s="162"/>
      <c r="I30" s="162"/>
      <c r="J30" s="162"/>
      <c r="K30" s="162"/>
      <c r="L30" s="162"/>
      <c r="M30" s="162"/>
      <c r="N30" s="162"/>
      <c r="O30" s="1"/>
    </row>
    <row r="31" spans="1:15" ht="25.5" customHeight="1" x14ac:dyDescent="0.2">
      <c r="A31" s="293"/>
      <c r="B31" s="294" t="s">
        <v>324</v>
      </c>
      <c r="C31" s="294"/>
      <c r="D31" s="47">
        <v>25</v>
      </c>
      <c r="E31" s="42" t="s">
        <v>119</v>
      </c>
      <c r="F31" s="163"/>
      <c r="G31" s="163"/>
      <c r="H31" s="163"/>
      <c r="I31" s="163"/>
      <c r="J31" s="163"/>
      <c r="K31" s="162"/>
      <c r="L31" s="162"/>
      <c r="M31" s="162"/>
      <c r="N31" s="162"/>
      <c r="O31" s="1"/>
    </row>
    <row r="32" spans="1:15" ht="12.75" customHeight="1" x14ac:dyDescent="0.2">
      <c r="A32" s="293"/>
      <c r="B32" s="295" t="s">
        <v>323</v>
      </c>
      <c r="C32" s="296"/>
      <c r="D32" s="49">
        <v>26</v>
      </c>
      <c r="E32" s="44" t="s">
        <v>119</v>
      </c>
      <c r="F32" s="164"/>
      <c r="G32" s="164"/>
      <c r="H32" s="164"/>
      <c r="I32" s="164"/>
      <c r="J32" s="164"/>
      <c r="K32" s="165"/>
      <c r="L32" s="165"/>
      <c r="M32" s="165"/>
      <c r="N32" s="165"/>
      <c r="O32" s="1"/>
    </row>
    <row r="33" spans="1:15" ht="12.75" customHeight="1" x14ac:dyDescent="0.2">
      <c r="A33" s="279" t="s">
        <v>117</v>
      </c>
      <c r="B33" s="280"/>
      <c r="C33" s="281"/>
      <c r="D33" s="47">
        <v>27</v>
      </c>
      <c r="E33" s="43" t="s">
        <v>119</v>
      </c>
      <c r="F33" s="166"/>
      <c r="G33" s="166"/>
      <c r="H33" s="166"/>
      <c r="I33" s="166"/>
      <c r="J33" s="166"/>
      <c r="K33" s="162"/>
      <c r="L33" s="162"/>
      <c r="M33" s="162"/>
      <c r="N33" s="162"/>
      <c r="O33" s="1"/>
    </row>
    <row r="34" spans="1:15" ht="12.75" customHeight="1" x14ac:dyDescent="0.2">
      <c r="A34" s="279" t="s">
        <v>221</v>
      </c>
      <c r="B34" s="280"/>
      <c r="C34" s="281"/>
      <c r="D34" s="47">
        <v>28</v>
      </c>
      <c r="E34" s="10" t="s">
        <v>119</v>
      </c>
      <c r="F34" s="162"/>
      <c r="G34" s="162"/>
      <c r="H34" s="162"/>
      <c r="I34" s="162"/>
      <c r="J34" s="162"/>
      <c r="K34" s="162"/>
      <c r="L34" s="162"/>
      <c r="M34" s="162"/>
      <c r="N34" s="162"/>
      <c r="O34" s="1"/>
    </row>
    <row r="35" spans="1:15" ht="12.75" customHeight="1" x14ac:dyDescent="0.2">
      <c r="A35" s="279" t="s">
        <v>68</v>
      </c>
      <c r="B35" s="280"/>
      <c r="C35" s="281"/>
      <c r="D35" s="47">
        <v>29</v>
      </c>
      <c r="E35" s="10" t="s">
        <v>119</v>
      </c>
      <c r="F35" s="162"/>
      <c r="G35" s="162"/>
      <c r="H35" s="162"/>
      <c r="I35" s="162"/>
      <c r="J35" s="162"/>
      <c r="K35" s="162"/>
      <c r="L35" s="162"/>
      <c r="M35" s="162"/>
      <c r="N35" s="162"/>
      <c r="O35" s="1"/>
    </row>
    <row r="36" spans="1:15" ht="12.75" customHeight="1" x14ac:dyDescent="0.2">
      <c r="A36" s="279" t="s">
        <v>118</v>
      </c>
      <c r="B36" s="280"/>
      <c r="C36" s="281"/>
      <c r="D36" s="47">
        <v>30</v>
      </c>
      <c r="E36" s="10" t="s">
        <v>119</v>
      </c>
      <c r="F36" s="162"/>
      <c r="G36" s="162"/>
      <c r="H36" s="162"/>
      <c r="I36" s="162"/>
      <c r="J36" s="162"/>
      <c r="K36" s="162"/>
      <c r="L36" s="162"/>
      <c r="M36" s="162"/>
      <c r="N36" s="162"/>
      <c r="O36" s="1"/>
    </row>
    <row r="37" spans="1:15" ht="12.75" customHeight="1" x14ac:dyDescent="0.2">
      <c r="A37" s="279" t="s">
        <v>222</v>
      </c>
      <c r="B37" s="280"/>
      <c r="C37" s="281"/>
      <c r="D37" s="47">
        <v>31</v>
      </c>
      <c r="E37" s="10"/>
      <c r="F37" s="10">
        <f>F38+F39+F42+F43+F44+F46+F47+F50+F51+F55+F56+F57+F58+F59</f>
        <v>0</v>
      </c>
      <c r="G37" s="10">
        <f t="shared" ref="G37:N37" si="2">G38+G39+G42+G43+G44+G46+G47+G50+G51+G55+G56+G57+G58</f>
        <v>0</v>
      </c>
      <c r="H37" s="10">
        <f t="shared" si="2"/>
        <v>0</v>
      </c>
      <c r="I37" s="10">
        <f t="shared" si="2"/>
        <v>0</v>
      </c>
      <c r="J37" s="10">
        <f t="shared" si="2"/>
        <v>0</v>
      </c>
      <c r="K37" s="10">
        <f t="shared" si="2"/>
        <v>0</v>
      </c>
      <c r="L37" s="10">
        <f t="shared" si="2"/>
        <v>0</v>
      </c>
      <c r="M37" s="10">
        <f t="shared" si="2"/>
        <v>0</v>
      </c>
      <c r="N37" s="10">
        <f t="shared" si="2"/>
        <v>0</v>
      </c>
      <c r="O37" s="1"/>
    </row>
    <row r="38" spans="1:15" x14ac:dyDescent="0.2">
      <c r="A38" s="279" t="s">
        <v>8</v>
      </c>
      <c r="B38" s="280"/>
      <c r="C38" s="281"/>
      <c r="D38" s="47">
        <v>32</v>
      </c>
      <c r="E38" s="10" t="s">
        <v>119</v>
      </c>
      <c r="F38" s="162"/>
      <c r="G38" s="162"/>
      <c r="H38" s="162"/>
      <c r="I38" s="162"/>
      <c r="J38" s="162"/>
      <c r="K38" s="162"/>
      <c r="L38" s="162"/>
      <c r="M38" s="162"/>
      <c r="N38" s="162"/>
      <c r="O38" s="1"/>
    </row>
    <row r="39" spans="1:15" x14ac:dyDescent="0.2">
      <c r="A39" s="282" t="s">
        <v>79</v>
      </c>
      <c r="B39" s="293" t="s">
        <v>84</v>
      </c>
      <c r="C39" s="157" t="s">
        <v>80</v>
      </c>
      <c r="D39" s="47">
        <v>33</v>
      </c>
      <c r="E39" s="10" t="s">
        <v>119</v>
      </c>
      <c r="F39" s="162"/>
      <c r="G39" s="162"/>
      <c r="H39" s="162"/>
      <c r="I39" s="162"/>
      <c r="J39" s="162"/>
      <c r="K39" s="162"/>
      <c r="L39" s="162"/>
      <c r="M39" s="162"/>
      <c r="N39" s="162"/>
      <c r="O39" s="1"/>
    </row>
    <row r="40" spans="1:15" x14ac:dyDescent="0.2">
      <c r="A40" s="283"/>
      <c r="B40" s="293"/>
      <c r="C40" s="157" t="s">
        <v>85</v>
      </c>
      <c r="D40" s="47">
        <v>34</v>
      </c>
      <c r="E40" s="10" t="s">
        <v>119</v>
      </c>
      <c r="F40" s="162"/>
      <c r="G40" s="162"/>
      <c r="H40" s="162"/>
      <c r="I40" s="162"/>
      <c r="J40" s="162"/>
      <c r="K40" s="162"/>
      <c r="L40" s="162"/>
      <c r="M40" s="162"/>
      <c r="N40" s="162"/>
      <c r="O40" s="1"/>
    </row>
    <row r="41" spans="1:15" x14ac:dyDescent="0.2">
      <c r="A41" s="283"/>
      <c r="B41" s="293"/>
      <c r="C41" s="157" t="s">
        <v>86</v>
      </c>
      <c r="D41" s="47">
        <v>35</v>
      </c>
      <c r="E41" s="10" t="s">
        <v>119</v>
      </c>
      <c r="F41" s="162"/>
      <c r="G41" s="162"/>
      <c r="H41" s="162"/>
      <c r="I41" s="162"/>
      <c r="J41" s="162"/>
      <c r="K41" s="162"/>
      <c r="L41" s="162"/>
      <c r="M41" s="162"/>
      <c r="N41" s="162"/>
      <c r="O41" s="1"/>
    </row>
    <row r="42" spans="1:15" x14ac:dyDescent="0.2">
      <c r="A42" s="283"/>
      <c r="B42" s="293" t="s">
        <v>224</v>
      </c>
      <c r="C42" s="293"/>
      <c r="D42" s="47">
        <v>36</v>
      </c>
      <c r="E42" s="10" t="s">
        <v>119</v>
      </c>
      <c r="F42" s="162"/>
      <c r="G42" s="162"/>
      <c r="H42" s="162"/>
      <c r="I42" s="162"/>
      <c r="J42" s="162"/>
      <c r="K42" s="162"/>
      <c r="L42" s="162"/>
      <c r="M42" s="162"/>
      <c r="N42" s="162"/>
      <c r="O42" s="1"/>
    </row>
    <row r="43" spans="1:15" x14ac:dyDescent="0.2">
      <c r="A43" s="283"/>
      <c r="B43" s="293" t="s">
        <v>227</v>
      </c>
      <c r="C43" s="293"/>
      <c r="D43" s="47">
        <v>37</v>
      </c>
      <c r="E43" s="10" t="s">
        <v>119</v>
      </c>
      <c r="F43" s="162"/>
      <c r="G43" s="162"/>
      <c r="H43" s="162"/>
      <c r="I43" s="162"/>
      <c r="J43" s="162"/>
      <c r="K43" s="162"/>
      <c r="L43" s="162"/>
      <c r="M43" s="162"/>
      <c r="N43" s="162"/>
      <c r="O43" s="1"/>
    </row>
    <row r="44" spans="1:15" x14ac:dyDescent="0.2">
      <c r="A44" s="283"/>
      <c r="B44" s="293" t="s">
        <v>4</v>
      </c>
      <c r="C44" s="157" t="s">
        <v>80</v>
      </c>
      <c r="D44" s="47">
        <v>38</v>
      </c>
      <c r="E44" s="10" t="s">
        <v>119</v>
      </c>
      <c r="F44" s="162"/>
      <c r="G44" s="162"/>
      <c r="H44" s="162"/>
      <c r="I44" s="162"/>
      <c r="J44" s="162"/>
      <c r="K44" s="162"/>
      <c r="L44" s="162"/>
      <c r="M44" s="162"/>
      <c r="N44" s="162"/>
      <c r="O44" s="1"/>
    </row>
    <row r="45" spans="1:15" x14ac:dyDescent="0.2">
      <c r="A45" s="283"/>
      <c r="B45" s="293"/>
      <c r="C45" s="157" t="s">
        <v>109</v>
      </c>
      <c r="D45" s="47">
        <v>39</v>
      </c>
      <c r="E45" s="10" t="s">
        <v>119</v>
      </c>
      <c r="F45" s="162"/>
      <c r="G45" s="162"/>
      <c r="H45" s="162"/>
      <c r="I45" s="162"/>
      <c r="J45" s="162"/>
      <c r="K45" s="162"/>
      <c r="L45" s="162"/>
      <c r="M45" s="162"/>
      <c r="N45" s="162"/>
      <c r="O45" s="1"/>
    </row>
    <row r="46" spans="1:15" x14ac:dyDescent="0.2">
      <c r="A46" s="283"/>
      <c r="B46" s="293" t="s">
        <v>3</v>
      </c>
      <c r="C46" s="293"/>
      <c r="D46" s="47">
        <v>40</v>
      </c>
      <c r="E46" s="10" t="s">
        <v>119</v>
      </c>
      <c r="F46" s="162"/>
      <c r="G46" s="162"/>
      <c r="H46" s="162"/>
      <c r="I46" s="162"/>
      <c r="J46" s="162"/>
      <c r="K46" s="162"/>
      <c r="L46" s="162"/>
      <c r="M46" s="162"/>
      <c r="N46" s="162"/>
      <c r="O46" s="1"/>
    </row>
    <row r="47" spans="1:15" x14ac:dyDescent="0.2">
      <c r="A47" s="283"/>
      <c r="B47" s="293" t="s">
        <v>195</v>
      </c>
      <c r="C47" s="157" t="s">
        <v>80</v>
      </c>
      <c r="D47" s="47">
        <v>41</v>
      </c>
      <c r="E47" s="10" t="s">
        <v>119</v>
      </c>
      <c r="F47" s="162"/>
      <c r="G47" s="162"/>
      <c r="H47" s="162"/>
      <c r="I47" s="162"/>
      <c r="J47" s="162"/>
      <c r="K47" s="162"/>
      <c r="L47" s="162"/>
      <c r="M47" s="162"/>
      <c r="N47" s="162"/>
      <c r="O47" s="1"/>
    </row>
    <row r="48" spans="1:15" x14ac:dyDescent="0.2">
      <c r="A48" s="283"/>
      <c r="B48" s="293"/>
      <c r="C48" s="157" t="s">
        <v>223</v>
      </c>
      <c r="D48" s="47">
        <v>42</v>
      </c>
      <c r="E48" s="10" t="s">
        <v>119</v>
      </c>
      <c r="F48" s="162"/>
      <c r="G48" s="162"/>
      <c r="H48" s="162"/>
      <c r="I48" s="162"/>
      <c r="J48" s="162"/>
      <c r="K48" s="162"/>
      <c r="L48" s="162"/>
      <c r="M48" s="162"/>
      <c r="N48" s="162"/>
      <c r="O48" s="1"/>
    </row>
    <row r="49" spans="1:15" x14ac:dyDescent="0.2">
      <c r="A49" s="283"/>
      <c r="B49" s="293"/>
      <c r="C49" s="157" t="s">
        <v>194</v>
      </c>
      <c r="D49" s="47">
        <v>43</v>
      </c>
      <c r="E49" s="10" t="s">
        <v>119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"/>
    </row>
    <row r="50" spans="1:15" x14ac:dyDescent="0.2">
      <c r="A50" s="283"/>
      <c r="B50" s="293" t="s">
        <v>5</v>
      </c>
      <c r="C50" s="293"/>
      <c r="D50" s="47">
        <v>44</v>
      </c>
      <c r="E50" s="10" t="s">
        <v>119</v>
      </c>
      <c r="F50" s="162"/>
      <c r="G50" s="162"/>
      <c r="H50" s="162"/>
      <c r="I50" s="162"/>
      <c r="J50" s="162"/>
      <c r="K50" s="162"/>
      <c r="L50" s="162"/>
      <c r="M50" s="162"/>
      <c r="N50" s="162"/>
      <c r="O50" s="1"/>
    </row>
    <row r="51" spans="1:15" ht="12.75" customHeight="1" x14ac:dyDescent="0.2">
      <c r="A51" s="283"/>
      <c r="B51" s="293" t="s">
        <v>114</v>
      </c>
      <c r="C51" s="157" t="s">
        <v>80</v>
      </c>
      <c r="D51" s="47">
        <v>45</v>
      </c>
      <c r="E51" s="10" t="s">
        <v>119</v>
      </c>
      <c r="F51" s="162"/>
      <c r="G51" s="162"/>
      <c r="H51" s="162"/>
      <c r="I51" s="162"/>
      <c r="J51" s="162"/>
      <c r="K51" s="162"/>
      <c r="L51" s="162"/>
      <c r="M51" s="162"/>
      <c r="N51" s="162"/>
      <c r="O51" s="1"/>
    </row>
    <row r="52" spans="1:15" x14ac:dyDescent="0.2">
      <c r="A52" s="283"/>
      <c r="B52" s="293"/>
      <c r="C52" s="157" t="s">
        <v>81</v>
      </c>
      <c r="D52" s="47">
        <v>46</v>
      </c>
      <c r="E52" s="10" t="s">
        <v>119</v>
      </c>
      <c r="F52" s="162"/>
      <c r="G52" s="162"/>
      <c r="H52" s="162"/>
      <c r="I52" s="162"/>
      <c r="J52" s="162"/>
      <c r="K52" s="162"/>
      <c r="L52" s="162"/>
      <c r="M52" s="162"/>
      <c r="N52" s="162"/>
      <c r="O52" s="1"/>
    </row>
    <row r="53" spans="1:15" x14ac:dyDescent="0.2">
      <c r="A53" s="283"/>
      <c r="B53" s="293"/>
      <c r="C53" s="157" t="s">
        <v>82</v>
      </c>
      <c r="D53" s="47">
        <v>47</v>
      </c>
      <c r="E53" s="10" t="s">
        <v>119</v>
      </c>
      <c r="F53" s="162"/>
      <c r="G53" s="162"/>
      <c r="H53" s="162"/>
      <c r="I53" s="162"/>
      <c r="J53" s="162"/>
      <c r="K53" s="162"/>
      <c r="L53" s="162"/>
      <c r="M53" s="162"/>
      <c r="N53" s="162"/>
      <c r="O53" s="1"/>
    </row>
    <row r="54" spans="1:15" x14ac:dyDescent="0.2">
      <c r="A54" s="284"/>
      <c r="B54" s="293"/>
      <c r="C54" s="157" t="s">
        <v>83</v>
      </c>
      <c r="D54" s="47">
        <v>48</v>
      </c>
      <c r="E54" s="10" t="s">
        <v>119</v>
      </c>
      <c r="F54" s="162"/>
      <c r="G54" s="162"/>
      <c r="H54" s="162"/>
      <c r="I54" s="162"/>
      <c r="J54" s="162"/>
      <c r="K54" s="162"/>
      <c r="L54" s="162"/>
      <c r="M54" s="162"/>
      <c r="N54" s="162"/>
      <c r="O54" s="1"/>
    </row>
    <row r="55" spans="1:15" ht="12.75" customHeight="1" x14ac:dyDescent="0.2">
      <c r="A55" s="279" t="s">
        <v>221</v>
      </c>
      <c r="B55" s="280"/>
      <c r="C55" s="281"/>
      <c r="D55" s="47">
        <v>49</v>
      </c>
      <c r="E55" s="10" t="s">
        <v>119</v>
      </c>
      <c r="F55" s="162"/>
      <c r="G55" s="162"/>
      <c r="H55" s="162"/>
      <c r="I55" s="162"/>
      <c r="J55" s="162"/>
      <c r="K55" s="162"/>
      <c r="L55" s="162"/>
      <c r="M55" s="162"/>
      <c r="N55" s="162"/>
      <c r="O55" s="1"/>
    </row>
    <row r="56" spans="1:15" ht="12.75" customHeight="1" x14ac:dyDescent="0.2">
      <c r="A56" s="279" t="s">
        <v>225</v>
      </c>
      <c r="B56" s="280"/>
      <c r="C56" s="281"/>
      <c r="D56" s="47">
        <v>50</v>
      </c>
      <c r="E56" s="10" t="s">
        <v>119</v>
      </c>
      <c r="F56" s="162"/>
      <c r="G56" s="162"/>
      <c r="H56" s="162"/>
      <c r="I56" s="162"/>
      <c r="J56" s="162"/>
      <c r="K56" s="162"/>
      <c r="L56" s="162"/>
      <c r="M56" s="162"/>
      <c r="N56" s="162"/>
      <c r="O56" s="1"/>
    </row>
    <row r="57" spans="1:15" ht="12.75" customHeight="1" x14ac:dyDescent="0.2">
      <c r="A57" s="279" t="s">
        <v>13</v>
      </c>
      <c r="B57" s="280"/>
      <c r="C57" s="281"/>
      <c r="D57" s="47">
        <v>51</v>
      </c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"/>
    </row>
    <row r="58" spans="1:15" x14ac:dyDescent="0.2">
      <c r="A58" s="276" t="s">
        <v>15</v>
      </c>
      <c r="B58" s="277"/>
      <c r="C58" s="278"/>
      <c r="D58" s="47">
        <v>52</v>
      </c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"/>
    </row>
    <row r="59" spans="1:15" ht="12.75" customHeight="1" x14ac:dyDescent="0.2">
      <c r="A59" s="276" t="s">
        <v>87</v>
      </c>
      <c r="B59" s="277"/>
      <c r="C59" s="278"/>
      <c r="D59" s="47">
        <v>53</v>
      </c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"/>
    </row>
    <row r="60" spans="1:15" ht="12.75" customHeight="1" x14ac:dyDescent="0.2">
      <c r="A60" s="279" t="s">
        <v>226</v>
      </c>
      <c r="B60" s="280"/>
      <c r="C60" s="281"/>
      <c r="D60" s="47">
        <v>54</v>
      </c>
      <c r="E60" s="162">
        <v>1</v>
      </c>
      <c r="F60" s="160">
        <f>F61+F64+F67+F68+F70+F71+F72+F75</f>
        <v>14</v>
      </c>
      <c r="G60" s="160">
        <f t="shared" ref="G60:N60" si="3">G61+G64+G67+G68+G70+G71+G72+G75</f>
        <v>5</v>
      </c>
      <c r="H60" s="160">
        <f t="shared" si="3"/>
        <v>1</v>
      </c>
      <c r="I60" s="160">
        <f t="shared" si="3"/>
        <v>3</v>
      </c>
      <c r="J60" s="160">
        <f t="shared" si="3"/>
        <v>0</v>
      </c>
      <c r="K60" s="160">
        <f t="shared" si="3"/>
        <v>4</v>
      </c>
      <c r="L60" s="160">
        <f t="shared" si="3"/>
        <v>0</v>
      </c>
      <c r="M60" s="160">
        <f t="shared" si="3"/>
        <v>0</v>
      </c>
      <c r="N60" s="160">
        <f t="shared" si="3"/>
        <v>1</v>
      </c>
      <c r="O60" s="1"/>
    </row>
    <row r="61" spans="1:15" x14ac:dyDescent="0.2">
      <c r="A61" s="286" t="s">
        <v>8</v>
      </c>
      <c r="B61" s="287"/>
      <c r="C61" s="158" t="s">
        <v>210</v>
      </c>
      <c r="D61" s="47">
        <v>55</v>
      </c>
      <c r="E61" s="10" t="s">
        <v>119</v>
      </c>
      <c r="F61" s="162">
        <v>2</v>
      </c>
      <c r="G61" s="162">
        <v>2</v>
      </c>
      <c r="H61" s="162">
        <v>0</v>
      </c>
      <c r="I61" s="162">
        <v>0</v>
      </c>
      <c r="J61" s="162">
        <v>0</v>
      </c>
      <c r="K61" s="162">
        <v>0</v>
      </c>
      <c r="L61" s="162">
        <v>0</v>
      </c>
      <c r="M61" s="162">
        <v>0</v>
      </c>
      <c r="N61" s="162">
        <v>0</v>
      </c>
      <c r="O61" s="1"/>
    </row>
    <row r="62" spans="1:15" x14ac:dyDescent="0.2">
      <c r="A62" s="288"/>
      <c r="B62" s="289"/>
      <c r="C62" s="158" t="s">
        <v>114</v>
      </c>
      <c r="D62" s="47">
        <v>56</v>
      </c>
      <c r="E62" s="10" t="s">
        <v>119</v>
      </c>
      <c r="F62" s="162">
        <v>1</v>
      </c>
      <c r="G62" s="162">
        <v>1</v>
      </c>
      <c r="H62" s="162">
        <v>0</v>
      </c>
      <c r="I62" s="162">
        <v>0</v>
      </c>
      <c r="J62" s="162">
        <v>0</v>
      </c>
      <c r="K62" s="162">
        <v>0</v>
      </c>
      <c r="L62" s="162">
        <v>0</v>
      </c>
      <c r="M62" s="162">
        <v>0</v>
      </c>
      <c r="N62" s="162">
        <v>0</v>
      </c>
      <c r="O62" s="1"/>
    </row>
    <row r="63" spans="1:15" x14ac:dyDescent="0.2">
      <c r="A63" s="290"/>
      <c r="B63" s="291"/>
      <c r="C63" s="158" t="s">
        <v>227</v>
      </c>
      <c r="D63" s="47">
        <v>57</v>
      </c>
      <c r="E63" s="10" t="s">
        <v>119</v>
      </c>
      <c r="F63" s="162">
        <v>1</v>
      </c>
      <c r="G63" s="162">
        <v>1</v>
      </c>
      <c r="H63" s="162">
        <v>0</v>
      </c>
      <c r="I63" s="162">
        <v>0</v>
      </c>
      <c r="J63" s="162">
        <v>0</v>
      </c>
      <c r="K63" s="162">
        <v>0</v>
      </c>
      <c r="L63" s="162">
        <v>0</v>
      </c>
      <c r="M63" s="162">
        <v>0</v>
      </c>
      <c r="N63" s="162">
        <v>0</v>
      </c>
      <c r="O63" s="1"/>
    </row>
    <row r="64" spans="1:15" x14ac:dyDescent="0.2">
      <c r="A64" s="282" t="s">
        <v>88</v>
      </c>
      <c r="B64" s="285" t="s">
        <v>84</v>
      </c>
      <c r="C64" s="158" t="s">
        <v>80</v>
      </c>
      <c r="D64" s="47">
        <v>58</v>
      </c>
      <c r="E64" s="10" t="s">
        <v>119</v>
      </c>
      <c r="F64" s="162">
        <v>3</v>
      </c>
      <c r="G64" s="162">
        <v>0</v>
      </c>
      <c r="H64" s="162">
        <v>0</v>
      </c>
      <c r="I64" s="162">
        <v>0</v>
      </c>
      <c r="J64" s="162">
        <v>0</v>
      </c>
      <c r="K64" s="162">
        <v>2</v>
      </c>
      <c r="L64" s="162">
        <v>0</v>
      </c>
      <c r="M64" s="162">
        <v>0</v>
      </c>
      <c r="N64" s="162">
        <v>1</v>
      </c>
      <c r="O64" s="1"/>
    </row>
    <row r="65" spans="1:15" x14ac:dyDescent="0.2">
      <c r="A65" s="283"/>
      <c r="B65" s="285"/>
      <c r="C65" s="159" t="s">
        <v>85</v>
      </c>
      <c r="D65" s="47">
        <v>59</v>
      </c>
      <c r="E65" s="10" t="s">
        <v>119</v>
      </c>
      <c r="F65" s="162">
        <v>0</v>
      </c>
      <c r="G65" s="162">
        <v>0</v>
      </c>
      <c r="H65" s="162">
        <v>0</v>
      </c>
      <c r="I65" s="162">
        <v>0</v>
      </c>
      <c r="J65" s="162">
        <v>0</v>
      </c>
      <c r="K65" s="162">
        <v>0</v>
      </c>
      <c r="L65" s="162">
        <v>0</v>
      </c>
      <c r="M65" s="162">
        <v>0</v>
      </c>
      <c r="N65" s="162">
        <v>0</v>
      </c>
      <c r="O65" s="1"/>
    </row>
    <row r="66" spans="1:15" x14ac:dyDescent="0.2">
      <c r="A66" s="283"/>
      <c r="B66" s="285"/>
      <c r="C66" s="159" t="s">
        <v>86</v>
      </c>
      <c r="D66" s="47">
        <v>60</v>
      </c>
      <c r="E66" s="10" t="s">
        <v>119</v>
      </c>
      <c r="F66" s="162">
        <v>1</v>
      </c>
      <c r="G66" s="162">
        <v>0</v>
      </c>
      <c r="H66" s="162">
        <v>0</v>
      </c>
      <c r="I66" s="162">
        <v>0</v>
      </c>
      <c r="J66" s="162">
        <v>0</v>
      </c>
      <c r="K66" s="162">
        <v>1</v>
      </c>
      <c r="L66" s="162">
        <v>0</v>
      </c>
      <c r="M66" s="162">
        <v>0</v>
      </c>
      <c r="N66" s="162">
        <v>0</v>
      </c>
      <c r="O66" s="1"/>
    </row>
    <row r="67" spans="1:15" x14ac:dyDescent="0.2">
      <c r="A67" s="283"/>
      <c r="B67" s="285" t="s">
        <v>227</v>
      </c>
      <c r="C67" s="285"/>
      <c r="D67" s="47">
        <v>61</v>
      </c>
      <c r="E67" s="10" t="s">
        <v>119</v>
      </c>
      <c r="F67" s="162">
        <v>1</v>
      </c>
      <c r="G67" s="162">
        <v>1</v>
      </c>
      <c r="H67" s="162">
        <v>0</v>
      </c>
      <c r="I67" s="162">
        <v>0</v>
      </c>
      <c r="J67" s="162">
        <v>0</v>
      </c>
      <c r="K67" s="162">
        <v>0</v>
      </c>
      <c r="L67" s="162">
        <v>0</v>
      </c>
      <c r="M67" s="162">
        <v>0</v>
      </c>
      <c r="N67" s="162">
        <v>0</v>
      </c>
      <c r="O67" s="1"/>
    </row>
    <row r="68" spans="1:15" x14ac:dyDescent="0.2">
      <c r="A68" s="283"/>
      <c r="B68" s="285" t="s">
        <v>4</v>
      </c>
      <c r="C68" s="158" t="s">
        <v>80</v>
      </c>
      <c r="D68" s="47">
        <v>62</v>
      </c>
      <c r="E68" s="10" t="s">
        <v>119</v>
      </c>
      <c r="F68" s="162">
        <v>3</v>
      </c>
      <c r="G68" s="162">
        <v>0</v>
      </c>
      <c r="H68" s="162">
        <v>0</v>
      </c>
      <c r="I68" s="162">
        <v>3</v>
      </c>
      <c r="J68" s="162">
        <v>0</v>
      </c>
      <c r="K68" s="162">
        <v>0</v>
      </c>
      <c r="L68" s="162">
        <v>0</v>
      </c>
      <c r="M68" s="162">
        <v>0</v>
      </c>
      <c r="N68" s="162">
        <v>0</v>
      </c>
      <c r="O68" s="1"/>
    </row>
    <row r="69" spans="1:15" x14ac:dyDescent="0.2">
      <c r="A69" s="283"/>
      <c r="B69" s="285"/>
      <c r="C69" s="158" t="s">
        <v>109</v>
      </c>
      <c r="D69" s="47">
        <v>63</v>
      </c>
      <c r="E69" s="10" t="s">
        <v>119</v>
      </c>
      <c r="F69" s="162">
        <v>3</v>
      </c>
      <c r="G69" s="162">
        <v>0</v>
      </c>
      <c r="H69" s="162">
        <v>0</v>
      </c>
      <c r="I69" s="162">
        <v>3</v>
      </c>
      <c r="J69" s="162">
        <v>0</v>
      </c>
      <c r="K69" s="162">
        <v>0</v>
      </c>
      <c r="L69" s="162">
        <v>0</v>
      </c>
      <c r="M69" s="162">
        <v>0</v>
      </c>
      <c r="N69" s="162">
        <v>0</v>
      </c>
      <c r="O69" s="1"/>
    </row>
    <row r="70" spans="1:15" x14ac:dyDescent="0.2">
      <c r="A70" s="283"/>
      <c r="B70" s="292" t="s">
        <v>12</v>
      </c>
      <c r="C70" s="292"/>
      <c r="D70" s="47">
        <v>64</v>
      </c>
      <c r="E70" s="10" t="s">
        <v>119</v>
      </c>
      <c r="F70" s="162">
        <v>0</v>
      </c>
      <c r="G70" s="162">
        <v>0</v>
      </c>
      <c r="H70" s="162">
        <v>0</v>
      </c>
      <c r="I70" s="162">
        <v>0</v>
      </c>
      <c r="J70" s="162">
        <v>0</v>
      </c>
      <c r="K70" s="162">
        <v>0</v>
      </c>
      <c r="L70" s="162">
        <v>0</v>
      </c>
      <c r="M70" s="162">
        <v>0</v>
      </c>
      <c r="N70" s="162">
        <v>0</v>
      </c>
      <c r="O70" s="1"/>
    </row>
    <row r="71" spans="1:15" x14ac:dyDescent="0.2">
      <c r="A71" s="283"/>
      <c r="B71" s="292" t="s">
        <v>5</v>
      </c>
      <c r="C71" s="292"/>
      <c r="D71" s="47">
        <v>65</v>
      </c>
      <c r="E71" s="10" t="s">
        <v>119</v>
      </c>
      <c r="F71" s="162">
        <v>1</v>
      </c>
      <c r="G71" s="162">
        <v>0</v>
      </c>
      <c r="H71" s="162">
        <v>1</v>
      </c>
      <c r="I71" s="162">
        <v>0</v>
      </c>
      <c r="J71" s="162">
        <v>0</v>
      </c>
      <c r="K71" s="162">
        <v>0</v>
      </c>
      <c r="L71" s="162">
        <v>0</v>
      </c>
      <c r="M71" s="162">
        <v>0</v>
      </c>
      <c r="N71" s="162">
        <v>0</v>
      </c>
      <c r="O71" s="1"/>
    </row>
    <row r="72" spans="1:15" x14ac:dyDescent="0.2">
      <c r="A72" s="283"/>
      <c r="B72" s="285" t="s">
        <v>195</v>
      </c>
      <c r="C72" s="158" t="s">
        <v>80</v>
      </c>
      <c r="D72" s="47">
        <v>66</v>
      </c>
      <c r="E72" s="10" t="s">
        <v>119</v>
      </c>
      <c r="F72" s="162">
        <v>1</v>
      </c>
      <c r="G72" s="162">
        <v>0</v>
      </c>
      <c r="H72" s="162">
        <v>0</v>
      </c>
      <c r="I72" s="162">
        <v>0</v>
      </c>
      <c r="J72" s="162">
        <v>0</v>
      </c>
      <c r="K72" s="162">
        <v>1</v>
      </c>
      <c r="L72" s="162">
        <v>0</v>
      </c>
      <c r="M72" s="162">
        <v>0</v>
      </c>
      <c r="N72" s="162">
        <v>0</v>
      </c>
      <c r="O72" s="1"/>
    </row>
    <row r="73" spans="1:15" x14ac:dyDescent="0.2">
      <c r="A73" s="283"/>
      <c r="B73" s="285"/>
      <c r="C73" s="158" t="s">
        <v>223</v>
      </c>
      <c r="D73" s="47">
        <v>67</v>
      </c>
      <c r="E73" s="10" t="s">
        <v>119</v>
      </c>
      <c r="F73" s="162">
        <v>1</v>
      </c>
      <c r="G73" s="162">
        <v>0</v>
      </c>
      <c r="H73" s="162">
        <v>0</v>
      </c>
      <c r="I73" s="162">
        <v>0</v>
      </c>
      <c r="J73" s="162">
        <v>0</v>
      </c>
      <c r="K73" s="162">
        <v>1</v>
      </c>
      <c r="L73" s="162">
        <v>0</v>
      </c>
      <c r="M73" s="162">
        <v>0</v>
      </c>
      <c r="N73" s="162">
        <v>0</v>
      </c>
      <c r="O73" s="1"/>
    </row>
    <row r="74" spans="1:15" x14ac:dyDescent="0.2">
      <c r="A74" s="283"/>
      <c r="B74" s="285"/>
      <c r="C74" s="158" t="s">
        <v>194</v>
      </c>
      <c r="D74" s="47">
        <v>68</v>
      </c>
      <c r="E74" s="10" t="s">
        <v>119</v>
      </c>
      <c r="F74" s="162">
        <v>0</v>
      </c>
      <c r="G74" s="162">
        <v>0</v>
      </c>
      <c r="H74" s="162">
        <v>0</v>
      </c>
      <c r="I74" s="162">
        <v>0</v>
      </c>
      <c r="J74" s="162">
        <v>0</v>
      </c>
      <c r="K74" s="162">
        <v>0</v>
      </c>
      <c r="L74" s="162">
        <v>0</v>
      </c>
      <c r="M74" s="162">
        <v>0</v>
      </c>
      <c r="N74" s="162">
        <v>0</v>
      </c>
      <c r="O74" s="1"/>
    </row>
    <row r="75" spans="1:15" ht="12.75" customHeight="1" x14ac:dyDescent="0.2">
      <c r="A75" s="283"/>
      <c r="B75" s="285" t="s">
        <v>114</v>
      </c>
      <c r="C75" s="158" t="s">
        <v>80</v>
      </c>
      <c r="D75" s="47">
        <v>69</v>
      </c>
      <c r="E75" s="10" t="s">
        <v>119</v>
      </c>
      <c r="F75" s="162">
        <v>3</v>
      </c>
      <c r="G75" s="162">
        <v>2</v>
      </c>
      <c r="H75" s="162">
        <v>0</v>
      </c>
      <c r="I75" s="162">
        <v>0</v>
      </c>
      <c r="J75" s="162">
        <v>0</v>
      </c>
      <c r="K75" s="162">
        <v>1</v>
      </c>
      <c r="L75" s="162">
        <v>0</v>
      </c>
      <c r="M75" s="162">
        <v>0</v>
      </c>
      <c r="N75" s="162">
        <v>0</v>
      </c>
      <c r="O75" s="1"/>
    </row>
    <row r="76" spans="1:15" x14ac:dyDescent="0.2">
      <c r="A76" s="283"/>
      <c r="B76" s="285"/>
      <c r="C76" s="159" t="s">
        <v>81</v>
      </c>
      <c r="D76" s="47">
        <v>70</v>
      </c>
      <c r="E76" s="10" t="s">
        <v>119</v>
      </c>
      <c r="F76" s="162">
        <v>1</v>
      </c>
      <c r="G76" s="162">
        <v>1</v>
      </c>
      <c r="H76" s="162">
        <v>0</v>
      </c>
      <c r="I76" s="162">
        <v>0</v>
      </c>
      <c r="J76" s="162">
        <v>0</v>
      </c>
      <c r="K76" s="162">
        <v>0</v>
      </c>
      <c r="L76" s="162">
        <v>0</v>
      </c>
      <c r="M76" s="162">
        <v>0</v>
      </c>
      <c r="N76" s="162">
        <v>0</v>
      </c>
      <c r="O76" s="1"/>
    </row>
    <row r="77" spans="1:15" x14ac:dyDescent="0.2">
      <c r="A77" s="283"/>
      <c r="B77" s="285"/>
      <c r="C77" s="158" t="s">
        <v>82</v>
      </c>
      <c r="D77" s="47">
        <v>71</v>
      </c>
      <c r="E77" s="10" t="s">
        <v>119</v>
      </c>
      <c r="F77" s="162">
        <v>2</v>
      </c>
      <c r="G77" s="162">
        <v>1</v>
      </c>
      <c r="H77" s="162">
        <v>0</v>
      </c>
      <c r="I77" s="162">
        <v>0</v>
      </c>
      <c r="J77" s="162">
        <v>0</v>
      </c>
      <c r="K77" s="162">
        <v>1</v>
      </c>
      <c r="L77" s="162">
        <v>0</v>
      </c>
      <c r="M77" s="162">
        <v>0</v>
      </c>
      <c r="N77" s="162">
        <v>0</v>
      </c>
      <c r="O77" s="1"/>
    </row>
    <row r="78" spans="1:15" x14ac:dyDescent="0.2">
      <c r="A78" s="284"/>
      <c r="B78" s="285"/>
      <c r="C78" s="158" t="s">
        <v>83</v>
      </c>
      <c r="D78" s="47">
        <v>72</v>
      </c>
      <c r="E78" s="10" t="s">
        <v>119</v>
      </c>
      <c r="F78" s="162">
        <v>0</v>
      </c>
      <c r="G78" s="162">
        <v>0</v>
      </c>
      <c r="H78" s="162">
        <v>0</v>
      </c>
      <c r="I78" s="162">
        <v>0</v>
      </c>
      <c r="J78" s="162">
        <v>0</v>
      </c>
      <c r="K78" s="162">
        <v>0</v>
      </c>
      <c r="L78" s="162">
        <v>0</v>
      </c>
      <c r="M78" s="162">
        <v>0</v>
      </c>
      <c r="N78" s="162">
        <v>0</v>
      </c>
      <c r="O78" s="1"/>
    </row>
    <row r="79" spans="1:15" ht="12.75" customHeight="1" x14ac:dyDescent="0.2">
      <c r="A79" s="276" t="s">
        <v>89</v>
      </c>
      <c r="B79" s="277"/>
      <c r="C79" s="278"/>
      <c r="D79" s="47">
        <v>73</v>
      </c>
      <c r="E79" s="162">
        <v>3</v>
      </c>
      <c r="F79" s="162">
        <v>0</v>
      </c>
      <c r="G79" s="162">
        <v>0</v>
      </c>
      <c r="H79" s="162">
        <v>0</v>
      </c>
      <c r="I79" s="162">
        <v>0</v>
      </c>
      <c r="J79" s="162">
        <v>0</v>
      </c>
      <c r="K79" s="162">
        <v>0</v>
      </c>
      <c r="L79" s="162">
        <v>0</v>
      </c>
      <c r="M79" s="162">
        <v>0</v>
      </c>
      <c r="N79" s="162">
        <v>0</v>
      </c>
      <c r="O79" s="1"/>
    </row>
    <row r="80" spans="1:15" ht="12.75" customHeight="1" x14ac:dyDescent="0.2">
      <c r="A80" s="279" t="s">
        <v>228</v>
      </c>
      <c r="B80" s="280"/>
      <c r="C80" s="281"/>
      <c r="D80" s="47">
        <v>74</v>
      </c>
      <c r="E80" s="162"/>
      <c r="F80" s="160">
        <f>F81+F82+F83+F84+F85</f>
        <v>0</v>
      </c>
      <c r="G80" s="160">
        <f t="shared" ref="G80:M80" si="4">G81+G82+G83+G84+G85</f>
        <v>0</v>
      </c>
      <c r="H80" s="160">
        <f t="shared" si="4"/>
        <v>0</v>
      </c>
      <c r="I80" s="160">
        <f t="shared" si="4"/>
        <v>0</v>
      </c>
      <c r="J80" s="160">
        <f t="shared" si="4"/>
        <v>0</v>
      </c>
      <c r="K80" s="160">
        <f t="shared" si="4"/>
        <v>0</v>
      </c>
      <c r="L80" s="160">
        <f t="shared" si="4"/>
        <v>0</v>
      </c>
      <c r="M80" s="160">
        <f t="shared" si="4"/>
        <v>0</v>
      </c>
      <c r="N80" s="160">
        <f>N81+N82+N83+N84+N85</f>
        <v>0</v>
      </c>
      <c r="O80" s="1"/>
    </row>
    <row r="81" spans="1:15" x14ac:dyDescent="0.2">
      <c r="A81" s="279" t="s">
        <v>8</v>
      </c>
      <c r="B81" s="280"/>
      <c r="C81" s="281"/>
      <c r="D81" s="47">
        <v>75</v>
      </c>
      <c r="E81" s="10" t="s">
        <v>119</v>
      </c>
      <c r="F81" s="162"/>
      <c r="G81" s="162"/>
      <c r="H81" s="162"/>
      <c r="I81" s="162"/>
      <c r="J81" s="162"/>
      <c r="K81" s="162"/>
      <c r="L81" s="162"/>
      <c r="M81" s="162"/>
      <c r="N81" s="162"/>
      <c r="O81" s="1"/>
    </row>
    <row r="82" spans="1:15" x14ac:dyDescent="0.2">
      <c r="A82" s="282" t="s">
        <v>90</v>
      </c>
      <c r="B82" s="285" t="s">
        <v>84</v>
      </c>
      <c r="C82" s="285"/>
      <c r="D82" s="47">
        <v>76</v>
      </c>
      <c r="E82" s="10" t="s">
        <v>119</v>
      </c>
      <c r="F82" s="162"/>
      <c r="G82" s="162"/>
      <c r="H82" s="162"/>
      <c r="I82" s="162"/>
      <c r="J82" s="162"/>
      <c r="K82" s="162"/>
      <c r="L82" s="162"/>
      <c r="M82" s="162"/>
      <c r="N82" s="162"/>
      <c r="O82" s="1"/>
    </row>
    <row r="83" spans="1:15" x14ac:dyDescent="0.2">
      <c r="A83" s="283"/>
      <c r="B83" s="285" t="s">
        <v>4</v>
      </c>
      <c r="C83" s="285"/>
      <c r="D83" s="47">
        <v>77</v>
      </c>
      <c r="E83" s="10" t="s">
        <v>119</v>
      </c>
      <c r="F83" s="162"/>
      <c r="G83" s="162"/>
      <c r="H83" s="162"/>
      <c r="I83" s="162"/>
      <c r="J83" s="162"/>
      <c r="K83" s="162"/>
      <c r="L83" s="162"/>
      <c r="M83" s="162"/>
      <c r="N83" s="162"/>
      <c r="O83" s="1"/>
    </row>
    <row r="84" spans="1:15" x14ac:dyDescent="0.2">
      <c r="A84" s="283"/>
      <c r="B84" s="285" t="s">
        <v>5</v>
      </c>
      <c r="C84" s="285"/>
      <c r="D84" s="47">
        <v>78</v>
      </c>
      <c r="E84" s="10" t="s">
        <v>119</v>
      </c>
      <c r="F84" s="162"/>
      <c r="G84" s="162"/>
      <c r="H84" s="162"/>
      <c r="I84" s="162"/>
      <c r="J84" s="162"/>
      <c r="K84" s="162"/>
      <c r="L84" s="162"/>
      <c r="M84" s="162"/>
      <c r="N84" s="162"/>
      <c r="O84" s="1"/>
    </row>
    <row r="85" spans="1:15" ht="12.75" customHeight="1" x14ac:dyDescent="0.2">
      <c r="A85" s="284"/>
      <c r="B85" s="285" t="s">
        <v>91</v>
      </c>
      <c r="C85" s="285"/>
      <c r="D85" s="47">
        <v>79</v>
      </c>
      <c r="E85" s="10" t="s">
        <v>119</v>
      </c>
      <c r="F85" s="162"/>
      <c r="G85" s="162"/>
      <c r="H85" s="162"/>
      <c r="I85" s="162"/>
      <c r="J85" s="162"/>
      <c r="K85" s="162"/>
      <c r="L85" s="162"/>
      <c r="M85" s="162"/>
      <c r="N85" s="162"/>
      <c r="O85" s="1"/>
    </row>
  </sheetData>
  <sheetProtection algorithmName="SHA-512" hashValue="SXFE0iHRjtyBSEjUHIN9698U0D5oLEjhtPRG4QFh2l3zTLcyQSYbE2sNQvdhr2gA1/my0gexwkkFTBo7LXg1nw==" saltValue="AAcFThBRjwtuZEQamPv7Zw==" spinCount="100000" sheet="1" objects="1" scenarios="1" formatCells="0"/>
  <mergeCells count="79">
    <mergeCell ref="A3:D5"/>
    <mergeCell ref="E3:E5"/>
    <mergeCell ref="F3:N3"/>
    <mergeCell ref="F4:F5"/>
    <mergeCell ref="G4:G5"/>
    <mergeCell ref="H4:K4"/>
    <mergeCell ref="L4:L5"/>
    <mergeCell ref="M4:M5"/>
    <mergeCell ref="N4:N5"/>
    <mergeCell ref="A11:A14"/>
    <mergeCell ref="B11:C11"/>
    <mergeCell ref="B12:C12"/>
    <mergeCell ref="B13:C13"/>
    <mergeCell ref="B14:C14"/>
    <mergeCell ref="A6:D6"/>
    <mergeCell ref="A7:C7"/>
    <mergeCell ref="A8:C8"/>
    <mergeCell ref="A9:C9"/>
    <mergeCell ref="A10:C10"/>
    <mergeCell ref="A27:C27"/>
    <mergeCell ref="A15:C15"/>
    <mergeCell ref="A16:A18"/>
    <mergeCell ref="B16:C16"/>
    <mergeCell ref="B17:C17"/>
    <mergeCell ref="B18:C18"/>
    <mergeCell ref="A19:A22"/>
    <mergeCell ref="B19:C19"/>
    <mergeCell ref="B20:C20"/>
    <mergeCell ref="B21:C21"/>
    <mergeCell ref="B22:C22"/>
    <mergeCell ref="A23:A26"/>
    <mergeCell ref="B23:C23"/>
    <mergeCell ref="B24:C24"/>
    <mergeCell ref="B25:C25"/>
    <mergeCell ref="B26:C26"/>
    <mergeCell ref="A38:C38"/>
    <mergeCell ref="A28:C28"/>
    <mergeCell ref="A29:A32"/>
    <mergeCell ref="B29:C29"/>
    <mergeCell ref="B30:C30"/>
    <mergeCell ref="B31:C31"/>
    <mergeCell ref="A33:C33"/>
    <mergeCell ref="A34:C34"/>
    <mergeCell ref="A35:C35"/>
    <mergeCell ref="A36:C36"/>
    <mergeCell ref="A37:C37"/>
    <mergeCell ref="B32:C32"/>
    <mergeCell ref="A60:C60"/>
    <mergeCell ref="A39:A54"/>
    <mergeCell ref="B39:B41"/>
    <mergeCell ref="B42:C42"/>
    <mergeCell ref="B43:C43"/>
    <mergeCell ref="B44:B45"/>
    <mergeCell ref="B46:C46"/>
    <mergeCell ref="B47:B49"/>
    <mergeCell ref="B50:C50"/>
    <mergeCell ref="B51:B54"/>
    <mergeCell ref="A55:C55"/>
    <mergeCell ref="A56:C56"/>
    <mergeCell ref="A57:C57"/>
    <mergeCell ref="A58:C58"/>
    <mergeCell ref="A59:C59"/>
    <mergeCell ref="A61:B63"/>
    <mergeCell ref="A64:A78"/>
    <mergeCell ref="B64:B66"/>
    <mergeCell ref="B67:C67"/>
    <mergeCell ref="B68:B69"/>
    <mergeCell ref="B70:C70"/>
    <mergeCell ref="B71:C71"/>
    <mergeCell ref="B72:B74"/>
    <mergeCell ref="B75:B78"/>
    <mergeCell ref="A79:C79"/>
    <mergeCell ref="A80:C80"/>
    <mergeCell ref="A81:C81"/>
    <mergeCell ref="A82:A85"/>
    <mergeCell ref="B82:C82"/>
    <mergeCell ref="B83:C83"/>
    <mergeCell ref="B84:C84"/>
    <mergeCell ref="B85:C85"/>
  </mergeCells>
  <pageMargins left="0.70866141732283472" right="0.70866141732283472" top="0.74803149606299213" bottom="0.74803149606299213" header="0.31496062992125984" footer="0.31496062992125984"/>
  <pageSetup paperSize="8" scale="90" fitToHeight="0" orientation="portrait" r:id="rId1"/>
  <headerFooter>
    <oddHeader>&amp;RZałącznik nr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zoomScaleNormal="100" workbookViewId="0">
      <selection activeCell="Q24" sqref="Q24"/>
    </sheetView>
  </sheetViews>
  <sheetFormatPr defaultRowHeight="12.75" x14ac:dyDescent="0.2"/>
  <cols>
    <col min="1" max="1" width="3.7109375" style="17" customWidth="1"/>
    <col min="2" max="2" width="104.7109375" style="17" customWidth="1"/>
    <col min="3" max="3" width="2.42578125" style="56" bestFit="1" customWidth="1"/>
    <col min="4" max="5" width="6.5703125" style="17" bestFit="1" customWidth="1"/>
    <col min="6" max="6" width="23" style="17" customWidth="1"/>
    <col min="7" max="7" width="12.28515625" style="17" bestFit="1" customWidth="1"/>
    <col min="8" max="8" width="9.140625" style="17" customWidth="1"/>
    <col min="9" max="16384" width="9.140625" style="17"/>
  </cols>
  <sheetData>
    <row r="1" spans="1:16" s="9" customFormat="1" ht="18.75" x14ac:dyDescent="0.25">
      <c r="A1" s="25" t="s">
        <v>231</v>
      </c>
      <c r="B1" s="8"/>
      <c r="C1" s="45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3" spans="1:16" x14ac:dyDescent="0.2">
      <c r="A3" s="312" t="s">
        <v>232</v>
      </c>
      <c r="B3" s="312"/>
      <c r="C3" s="312"/>
      <c r="D3" s="313" t="s">
        <v>210</v>
      </c>
      <c r="E3" s="303" t="s">
        <v>302</v>
      </c>
      <c r="F3" s="303"/>
      <c r="G3" s="303"/>
    </row>
    <row r="4" spans="1:16" s="16" customFormat="1" ht="69.75" customHeight="1" x14ac:dyDescent="0.2">
      <c r="A4" s="312"/>
      <c r="B4" s="312"/>
      <c r="C4" s="312"/>
      <c r="D4" s="313"/>
      <c r="E4" s="26" t="s">
        <v>210</v>
      </c>
      <c r="F4" s="26" t="s">
        <v>297</v>
      </c>
      <c r="G4" s="26" t="s">
        <v>303</v>
      </c>
    </row>
    <row r="5" spans="1:16" s="59" customFormat="1" ht="9" x14ac:dyDescent="0.2">
      <c r="A5" s="309">
        <v>0</v>
      </c>
      <c r="B5" s="310"/>
      <c r="C5" s="311"/>
      <c r="D5" s="58">
        <v>1</v>
      </c>
      <c r="E5" s="58">
        <v>2</v>
      </c>
      <c r="F5" s="58">
        <v>3</v>
      </c>
      <c r="G5" s="58">
        <v>4</v>
      </c>
    </row>
    <row r="6" spans="1:16" s="16" customFormat="1" x14ac:dyDescent="0.2">
      <c r="A6" s="307" t="s">
        <v>290</v>
      </c>
      <c r="B6" s="308"/>
      <c r="C6" s="53">
        <v>1</v>
      </c>
      <c r="D6" s="168"/>
      <c r="E6" s="28">
        <f t="shared" ref="E6" si="0">E7+E21</f>
        <v>0</v>
      </c>
      <c r="F6" s="171">
        <f>F7</f>
        <v>0</v>
      </c>
      <c r="G6" s="171">
        <f>G7</f>
        <v>0</v>
      </c>
    </row>
    <row r="7" spans="1:16" x14ac:dyDescent="0.2">
      <c r="A7" s="304" t="s">
        <v>235</v>
      </c>
      <c r="B7" s="304"/>
      <c r="C7" s="54">
        <v>2</v>
      </c>
      <c r="D7" s="27">
        <f>SUM(D8:D20)</f>
        <v>0</v>
      </c>
      <c r="E7" s="27">
        <f>SUM(E8:E20)</f>
        <v>0</v>
      </c>
      <c r="F7" s="167"/>
      <c r="G7" s="167"/>
    </row>
    <row r="8" spans="1:16" s="18" customFormat="1" x14ac:dyDescent="0.2">
      <c r="A8" s="305" t="s">
        <v>230</v>
      </c>
      <c r="B8" s="29" t="s">
        <v>234</v>
      </c>
      <c r="C8" s="54">
        <v>3</v>
      </c>
      <c r="D8" s="174"/>
      <c r="E8" s="174"/>
      <c r="F8" s="167"/>
      <c r="G8" s="167"/>
    </row>
    <row r="9" spans="1:16" s="18" customFormat="1" ht="25.5" customHeight="1" x14ac:dyDescent="0.2">
      <c r="A9" s="305"/>
      <c r="B9" s="29" t="s">
        <v>237</v>
      </c>
      <c r="C9" s="53">
        <v>4</v>
      </c>
      <c r="D9" s="174"/>
      <c r="E9" s="174"/>
      <c r="F9" s="167"/>
      <c r="G9" s="167"/>
    </row>
    <row r="10" spans="1:16" s="18" customFormat="1" x14ac:dyDescent="0.2">
      <c r="A10" s="305"/>
      <c r="B10" s="29" t="s">
        <v>238</v>
      </c>
      <c r="C10" s="54">
        <v>5</v>
      </c>
      <c r="D10" s="174"/>
      <c r="E10" s="174"/>
      <c r="F10" s="167"/>
      <c r="G10" s="167"/>
    </row>
    <row r="11" spans="1:16" s="18" customFormat="1" ht="25.5" customHeight="1" x14ac:dyDescent="0.2">
      <c r="A11" s="305"/>
      <c r="B11" s="29" t="s">
        <v>239</v>
      </c>
      <c r="C11" s="54">
        <v>6</v>
      </c>
      <c r="D11" s="174"/>
      <c r="E11" s="174"/>
      <c r="F11" s="27" t="s">
        <v>119</v>
      </c>
      <c r="G11" s="167"/>
    </row>
    <row r="12" spans="1:16" s="18" customFormat="1" x14ac:dyDescent="0.2">
      <c r="A12" s="305"/>
      <c r="B12" s="29" t="s">
        <v>240</v>
      </c>
      <c r="C12" s="53">
        <v>7</v>
      </c>
      <c r="D12" s="174"/>
      <c r="E12" s="174"/>
      <c r="F12" s="27" t="s">
        <v>119</v>
      </c>
      <c r="G12" s="167"/>
    </row>
    <row r="13" spans="1:16" s="18" customFormat="1" ht="25.5" x14ac:dyDescent="0.2">
      <c r="A13" s="305"/>
      <c r="B13" s="29" t="s">
        <v>241</v>
      </c>
      <c r="C13" s="54">
        <v>8</v>
      </c>
      <c r="D13" s="174"/>
      <c r="E13" s="174"/>
      <c r="F13" s="27" t="s">
        <v>119</v>
      </c>
      <c r="G13" s="167"/>
    </row>
    <row r="14" spans="1:16" s="18" customFormat="1" x14ac:dyDescent="0.2">
      <c r="A14" s="305"/>
      <c r="B14" s="29" t="s">
        <v>242</v>
      </c>
      <c r="C14" s="54">
        <v>9</v>
      </c>
      <c r="D14" s="174"/>
      <c r="E14" s="174"/>
      <c r="F14" s="27" t="s">
        <v>119</v>
      </c>
      <c r="G14" s="167"/>
      <c r="K14" s="169"/>
    </row>
    <row r="15" spans="1:16" s="18" customFormat="1" ht="25.5" customHeight="1" x14ac:dyDescent="0.2">
      <c r="A15" s="305"/>
      <c r="B15" s="29" t="s">
        <v>243</v>
      </c>
      <c r="C15" s="53">
        <v>10</v>
      </c>
      <c r="D15" s="174"/>
      <c r="E15" s="174"/>
      <c r="F15" s="27" t="s">
        <v>119</v>
      </c>
      <c r="G15" s="167"/>
    </row>
    <row r="16" spans="1:16" s="18" customFormat="1" x14ac:dyDescent="0.2">
      <c r="A16" s="305"/>
      <c r="B16" s="29" t="s">
        <v>244</v>
      </c>
      <c r="C16" s="54">
        <v>11</v>
      </c>
      <c r="D16" s="174"/>
      <c r="E16" s="174"/>
      <c r="F16" s="27" t="s">
        <v>119</v>
      </c>
      <c r="G16" s="167"/>
    </row>
    <row r="17" spans="1:7" s="18" customFormat="1" x14ac:dyDescent="0.2">
      <c r="A17" s="305"/>
      <c r="B17" s="29" t="s">
        <v>245</v>
      </c>
      <c r="C17" s="54">
        <v>12</v>
      </c>
      <c r="D17" s="174"/>
      <c r="E17" s="174"/>
      <c r="F17" s="167"/>
      <c r="G17" s="167"/>
    </row>
    <row r="18" spans="1:7" s="18" customFormat="1" x14ac:dyDescent="0.2">
      <c r="A18" s="305"/>
      <c r="B18" s="29" t="s">
        <v>14</v>
      </c>
      <c r="C18" s="53">
        <v>13</v>
      </c>
      <c r="D18" s="174"/>
      <c r="E18" s="174"/>
      <c r="F18" s="27" t="s">
        <v>119</v>
      </c>
      <c r="G18" s="167"/>
    </row>
    <row r="19" spans="1:7" s="18" customFormat="1" x14ac:dyDescent="0.2">
      <c r="A19" s="305"/>
      <c r="B19" s="29" t="s">
        <v>246</v>
      </c>
      <c r="C19" s="54">
        <v>14</v>
      </c>
      <c r="D19" s="174"/>
      <c r="E19" s="174"/>
      <c r="F19" s="27" t="s">
        <v>119</v>
      </c>
      <c r="G19" s="167"/>
    </row>
    <row r="20" spans="1:7" s="18" customFormat="1" x14ac:dyDescent="0.2">
      <c r="A20" s="305"/>
      <c r="B20" s="29" t="s">
        <v>247</v>
      </c>
      <c r="C20" s="54">
        <v>15</v>
      </c>
      <c r="D20" s="174"/>
      <c r="E20" s="174"/>
      <c r="F20" s="27" t="s">
        <v>119</v>
      </c>
      <c r="G20" s="167"/>
    </row>
    <row r="21" spans="1:7" s="19" customFormat="1" x14ac:dyDescent="0.2">
      <c r="A21" s="306" t="s">
        <v>236</v>
      </c>
      <c r="B21" s="306"/>
      <c r="C21" s="53">
        <v>16</v>
      </c>
      <c r="D21" s="173"/>
      <c r="E21" s="173"/>
      <c r="F21" s="171" t="s">
        <v>119</v>
      </c>
      <c r="G21" s="171" t="s">
        <v>119</v>
      </c>
    </row>
    <row r="23" spans="1:7" x14ac:dyDescent="0.2">
      <c r="B23" s="20"/>
      <c r="C23" s="55"/>
      <c r="D23" s="20"/>
      <c r="E23" s="172"/>
      <c r="F23" s="20"/>
      <c r="G23" s="20"/>
    </row>
    <row r="24" spans="1:7" x14ac:dyDescent="0.2">
      <c r="B24" s="20"/>
      <c r="C24" s="55"/>
      <c r="D24" s="20"/>
      <c r="E24" s="20"/>
      <c r="F24" s="20"/>
      <c r="G24" s="20"/>
    </row>
    <row r="25" spans="1:7" x14ac:dyDescent="0.2">
      <c r="B25" s="20"/>
      <c r="C25" s="55"/>
      <c r="D25" s="20"/>
      <c r="E25" s="20"/>
      <c r="F25" s="20"/>
      <c r="G25" s="20"/>
    </row>
    <row r="26" spans="1:7" x14ac:dyDescent="0.2">
      <c r="B26" s="21"/>
      <c r="D26" s="15"/>
      <c r="E26" s="15"/>
    </row>
    <row r="27" spans="1:7" x14ac:dyDescent="0.2">
      <c r="B27" s="22"/>
      <c r="C27" s="57"/>
      <c r="D27" s="23"/>
      <c r="E27" s="23"/>
    </row>
    <row r="28" spans="1:7" x14ac:dyDescent="0.2">
      <c r="B28" s="22"/>
      <c r="C28" s="57"/>
      <c r="D28" s="24"/>
      <c r="E28" s="24"/>
    </row>
  </sheetData>
  <sheetProtection algorithmName="SHA-512" hashValue="UdBCJYbdkdgCDlGOZbx6pekiN/JbxU+wSL8BJBzqT5MxVAZ9Yz4XTQwixzKWS/BPCUeIvkAGD+sHStGnSYQFjw==" saltValue="hWqCAKPkQOP2So5VxhIX2g==" spinCount="100000" sheet="1" objects="1" scenarios="1" formatCells="0"/>
  <mergeCells count="8">
    <mergeCell ref="E3:G3"/>
    <mergeCell ref="A7:B7"/>
    <mergeCell ref="A8:A20"/>
    <mergeCell ref="A21:B21"/>
    <mergeCell ref="A6:B6"/>
    <mergeCell ref="A5:C5"/>
    <mergeCell ref="A3:C4"/>
    <mergeCell ref="D3:D4"/>
  </mergeCells>
  <pageMargins left="0.70866141732283461" right="0.70866141732283461" top="0.74803149606299213" bottom="0.74803149606299213" header="0.31496062992125984" footer="0.31496062992125984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19" workbookViewId="0">
      <selection activeCell="A62" sqref="A62"/>
    </sheetView>
  </sheetViews>
  <sheetFormatPr defaultRowHeight="12.75" x14ac:dyDescent="0.2"/>
  <cols>
    <col min="1" max="1" width="3" style="30" customWidth="1"/>
    <col min="2" max="2" width="5.5703125" style="30" customWidth="1"/>
    <col min="3" max="3" width="41.42578125" style="36" customWidth="1"/>
    <col min="4" max="4" width="2.42578125" style="40" bestFit="1" customWidth="1"/>
    <col min="5" max="5" width="14.5703125" style="30" customWidth="1"/>
    <col min="6" max="6" width="16" style="30" customWidth="1"/>
    <col min="7" max="16384" width="9.140625" style="30"/>
  </cols>
  <sheetData>
    <row r="1" spans="1:10" ht="18.75" x14ac:dyDescent="0.3">
      <c r="A1" s="319" t="s">
        <v>260</v>
      </c>
      <c r="B1" s="320"/>
      <c r="C1" s="320"/>
      <c r="D1" s="320"/>
      <c r="E1" s="320"/>
      <c r="F1" s="320"/>
      <c r="G1" s="321"/>
      <c r="H1" s="321"/>
      <c r="I1" s="321"/>
      <c r="J1" s="321"/>
    </row>
    <row r="2" spans="1:10" x14ac:dyDescent="0.2">
      <c r="A2" s="37"/>
      <c r="B2" s="31"/>
      <c r="C2" s="32"/>
      <c r="D2" s="41"/>
      <c r="E2" s="31"/>
      <c r="F2" s="31"/>
      <c r="G2" s="33"/>
      <c r="H2" s="33"/>
      <c r="I2" s="33"/>
      <c r="J2" s="33"/>
    </row>
    <row r="3" spans="1:10" ht="25.5" x14ac:dyDescent="0.2">
      <c r="A3" s="315" t="s">
        <v>187</v>
      </c>
      <c r="B3" s="316"/>
      <c r="C3" s="316"/>
      <c r="D3" s="316"/>
      <c r="E3" s="34" t="s">
        <v>306</v>
      </c>
      <c r="F3" s="38" t="s">
        <v>257</v>
      </c>
    </row>
    <row r="4" spans="1:10" s="40" customFormat="1" ht="9" x14ac:dyDescent="0.15">
      <c r="A4" s="317">
        <v>0</v>
      </c>
      <c r="B4" s="318"/>
      <c r="C4" s="318"/>
      <c r="D4" s="318"/>
      <c r="E4" s="61">
        <v>1</v>
      </c>
      <c r="F4" s="61">
        <v>2</v>
      </c>
    </row>
    <row r="5" spans="1:10" x14ac:dyDescent="0.2">
      <c r="A5" s="328" t="s">
        <v>186</v>
      </c>
      <c r="B5" s="329"/>
      <c r="C5" s="330"/>
      <c r="D5" s="62">
        <v>1</v>
      </c>
      <c r="E5" s="175"/>
      <c r="F5" s="176"/>
    </row>
    <row r="6" spans="1:10" x14ac:dyDescent="0.2">
      <c r="A6" s="328" t="s">
        <v>289</v>
      </c>
      <c r="B6" s="329"/>
      <c r="C6" s="330"/>
      <c r="D6" s="62">
        <v>2</v>
      </c>
      <c r="E6" s="35">
        <f>SUM(E7:E61)</f>
        <v>36</v>
      </c>
      <c r="F6" s="35">
        <f>SUM(F7:F61)</f>
        <v>3635</v>
      </c>
    </row>
    <row r="7" spans="1:10" x14ac:dyDescent="0.2">
      <c r="A7" s="325" t="s">
        <v>288</v>
      </c>
      <c r="B7" s="322" t="s">
        <v>209</v>
      </c>
      <c r="C7" s="60" t="s">
        <v>140</v>
      </c>
      <c r="D7" s="62">
        <v>3</v>
      </c>
      <c r="E7" s="170"/>
      <c r="F7" s="170"/>
    </row>
    <row r="8" spans="1:10" x14ac:dyDescent="0.2">
      <c r="A8" s="325"/>
      <c r="B8" s="323"/>
      <c r="C8" s="60" t="s">
        <v>141</v>
      </c>
      <c r="D8" s="62">
        <v>4</v>
      </c>
      <c r="E8" s="170"/>
      <c r="F8" s="170"/>
    </row>
    <row r="9" spans="1:10" x14ac:dyDescent="0.2">
      <c r="A9" s="325"/>
      <c r="B9" s="323"/>
      <c r="C9" s="60" t="s">
        <v>142</v>
      </c>
      <c r="D9" s="62">
        <v>5</v>
      </c>
      <c r="E9" s="170"/>
      <c r="F9" s="170"/>
    </row>
    <row r="10" spans="1:10" x14ac:dyDescent="0.2">
      <c r="A10" s="325"/>
      <c r="B10" s="323"/>
      <c r="C10" s="60" t="s">
        <v>143</v>
      </c>
      <c r="D10" s="62">
        <v>6</v>
      </c>
      <c r="E10" s="170"/>
      <c r="F10" s="170"/>
    </row>
    <row r="11" spans="1:10" x14ac:dyDescent="0.2">
      <c r="A11" s="325"/>
      <c r="B11" s="323"/>
      <c r="C11" s="60" t="s">
        <v>144</v>
      </c>
      <c r="D11" s="62">
        <v>7</v>
      </c>
      <c r="E11" s="170"/>
      <c r="F11" s="170"/>
    </row>
    <row r="12" spans="1:10" x14ac:dyDescent="0.2">
      <c r="A12" s="325"/>
      <c r="B12" s="323"/>
      <c r="C12" s="60" t="s">
        <v>145</v>
      </c>
      <c r="D12" s="62">
        <v>8</v>
      </c>
      <c r="E12" s="170"/>
      <c r="F12" s="170"/>
    </row>
    <row r="13" spans="1:10" x14ac:dyDescent="0.2">
      <c r="A13" s="325"/>
      <c r="B13" s="323"/>
      <c r="C13" s="60" t="s">
        <v>146</v>
      </c>
      <c r="D13" s="62">
        <v>9</v>
      </c>
      <c r="E13" s="170"/>
      <c r="F13" s="170"/>
    </row>
    <row r="14" spans="1:10" x14ac:dyDescent="0.2">
      <c r="A14" s="325"/>
      <c r="B14" s="323"/>
      <c r="C14" s="60" t="s">
        <v>147</v>
      </c>
      <c r="D14" s="62">
        <v>10</v>
      </c>
      <c r="E14" s="170"/>
      <c r="F14" s="170"/>
    </row>
    <row r="15" spans="1:10" x14ac:dyDescent="0.2">
      <c r="A15" s="325"/>
      <c r="B15" s="323"/>
      <c r="C15" s="60" t="s">
        <v>148</v>
      </c>
      <c r="D15" s="62">
        <v>11</v>
      </c>
      <c r="E15" s="170"/>
      <c r="F15" s="170"/>
    </row>
    <row r="16" spans="1:10" x14ac:dyDescent="0.2">
      <c r="A16" s="325"/>
      <c r="B16" s="323"/>
      <c r="C16" s="60" t="s">
        <v>149</v>
      </c>
      <c r="D16" s="62">
        <v>12</v>
      </c>
      <c r="E16" s="170"/>
      <c r="F16" s="170"/>
    </row>
    <row r="17" spans="1:6" x14ac:dyDescent="0.2">
      <c r="A17" s="325"/>
      <c r="B17" s="323"/>
      <c r="C17" s="60" t="s">
        <v>150</v>
      </c>
      <c r="D17" s="62">
        <v>13</v>
      </c>
      <c r="E17" s="170"/>
      <c r="F17" s="170"/>
    </row>
    <row r="18" spans="1:6" x14ac:dyDescent="0.2">
      <c r="A18" s="325"/>
      <c r="B18" s="323"/>
      <c r="C18" s="60" t="s">
        <v>151</v>
      </c>
      <c r="D18" s="62">
        <v>14</v>
      </c>
      <c r="E18" s="170"/>
      <c r="F18" s="170"/>
    </row>
    <row r="19" spans="1:6" x14ac:dyDescent="0.2">
      <c r="A19" s="325"/>
      <c r="B19" s="323"/>
      <c r="C19" s="60" t="s">
        <v>152</v>
      </c>
      <c r="D19" s="62">
        <v>15</v>
      </c>
      <c r="E19" s="170"/>
      <c r="F19" s="170"/>
    </row>
    <row r="20" spans="1:6" x14ac:dyDescent="0.2">
      <c r="A20" s="325"/>
      <c r="B20" s="323"/>
      <c r="C20" s="60" t="s">
        <v>153</v>
      </c>
      <c r="D20" s="62">
        <v>16</v>
      </c>
      <c r="E20" s="170"/>
      <c r="F20" s="170"/>
    </row>
    <row r="21" spans="1:6" x14ac:dyDescent="0.2">
      <c r="A21" s="325"/>
      <c r="B21" s="323"/>
      <c r="C21" s="60" t="s">
        <v>154</v>
      </c>
      <c r="D21" s="62">
        <v>17</v>
      </c>
      <c r="E21" s="170"/>
      <c r="F21" s="170"/>
    </row>
    <row r="22" spans="1:6" x14ac:dyDescent="0.2">
      <c r="A22" s="325"/>
      <c r="B22" s="323"/>
      <c r="C22" s="60" t="s">
        <v>155</v>
      </c>
      <c r="D22" s="62">
        <v>18</v>
      </c>
      <c r="E22" s="170"/>
      <c r="F22" s="170"/>
    </row>
    <row r="23" spans="1:6" x14ac:dyDescent="0.2">
      <c r="A23" s="325"/>
      <c r="B23" s="323"/>
      <c r="C23" s="60" t="s">
        <v>156</v>
      </c>
      <c r="D23" s="62">
        <v>19</v>
      </c>
      <c r="E23" s="170"/>
      <c r="F23" s="170"/>
    </row>
    <row r="24" spans="1:6" x14ac:dyDescent="0.2">
      <c r="A24" s="325"/>
      <c r="B24" s="323"/>
      <c r="C24" s="60" t="s">
        <v>157</v>
      </c>
      <c r="D24" s="62">
        <v>20</v>
      </c>
      <c r="E24" s="170"/>
      <c r="F24" s="170"/>
    </row>
    <row r="25" spans="1:6" x14ac:dyDescent="0.2">
      <c r="A25" s="325"/>
      <c r="B25" s="323"/>
      <c r="C25" s="60" t="s">
        <v>158</v>
      </c>
      <c r="D25" s="62">
        <v>21</v>
      </c>
      <c r="E25" s="170"/>
      <c r="F25" s="170"/>
    </row>
    <row r="26" spans="1:6" x14ac:dyDescent="0.2">
      <c r="A26" s="325"/>
      <c r="B26" s="323"/>
      <c r="C26" s="60" t="s">
        <v>159</v>
      </c>
      <c r="D26" s="62">
        <v>22</v>
      </c>
      <c r="E26" s="170"/>
      <c r="F26" s="170"/>
    </row>
    <row r="27" spans="1:6" x14ac:dyDescent="0.2">
      <c r="A27" s="325"/>
      <c r="B27" s="323"/>
      <c r="C27" s="60" t="s">
        <v>160</v>
      </c>
      <c r="D27" s="62">
        <v>23</v>
      </c>
      <c r="E27" s="170"/>
      <c r="F27" s="170"/>
    </row>
    <row r="28" spans="1:6" x14ac:dyDescent="0.2">
      <c r="A28" s="325"/>
      <c r="B28" s="323"/>
      <c r="C28" s="60" t="s">
        <v>161</v>
      </c>
      <c r="D28" s="62">
        <v>24</v>
      </c>
      <c r="E28" s="170"/>
      <c r="F28" s="170"/>
    </row>
    <row r="29" spans="1:6" x14ac:dyDescent="0.2">
      <c r="A29" s="325"/>
      <c r="B29" s="323"/>
      <c r="C29" s="60" t="s">
        <v>162</v>
      </c>
      <c r="D29" s="62">
        <v>25</v>
      </c>
      <c r="E29" s="170"/>
      <c r="F29" s="170"/>
    </row>
    <row r="30" spans="1:6" x14ac:dyDescent="0.2">
      <c r="A30" s="325"/>
      <c r="B30" s="323"/>
      <c r="C30" s="60" t="s">
        <v>163</v>
      </c>
      <c r="D30" s="62">
        <v>26</v>
      </c>
      <c r="E30" s="170"/>
      <c r="F30" s="170"/>
    </row>
    <row r="31" spans="1:6" x14ac:dyDescent="0.2">
      <c r="A31" s="325"/>
      <c r="B31" s="323"/>
      <c r="C31" s="60" t="s">
        <v>164</v>
      </c>
      <c r="D31" s="62">
        <v>27</v>
      </c>
      <c r="E31" s="170"/>
      <c r="F31" s="170"/>
    </row>
    <row r="32" spans="1:6" x14ac:dyDescent="0.2">
      <c r="A32" s="325"/>
      <c r="B32" s="323"/>
      <c r="C32" s="60" t="s">
        <v>165</v>
      </c>
      <c r="D32" s="62">
        <v>28</v>
      </c>
      <c r="E32" s="170"/>
      <c r="F32" s="170"/>
    </row>
    <row r="33" spans="1:6" x14ac:dyDescent="0.2">
      <c r="A33" s="325"/>
      <c r="B33" s="323"/>
      <c r="C33" s="60" t="s">
        <v>166</v>
      </c>
      <c r="D33" s="62">
        <v>29</v>
      </c>
      <c r="E33" s="170"/>
      <c r="F33" s="170"/>
    </row>
    <row r="34" spans="1:6" x14ac:dyDescent="0.2">
      <c r="A34" s="325"/>
      <c r="B34" s="323"/>
      <c r="C34" s="60" t="s">
        <v>167</v>
      </c>
      <c r="D34" s="62">
        <v>30</v>
      </c>
      <c r="E34" s="170"/>
      <c r="F34" s="170"/>
    </row>
    <row r="35" spans="1:6" x14ac:dyDescent="0.2">
      <c r="A35" s="325"/>
      <c r="B35" s="323"/>
      <c r="C35" s="60" t="s">
        <v>168</v>
      </c>
      <c r="D35" s="62">
        <v>31</v>
      </c>
      <c r="E35" s="170"/>
      <c r="F35" s="170"/>
    </row>
    <row r="36" spans="1:6" x14ac:dyDescent="0.2">
      <c r="A36" s="325"/>
      <c r="B36" s="323"/>
      <c r="C36" s="60" t="s">
        <v>169</v>
      </c>
      <c r="D36" s="62">
        <v>32</v>
      </c>
      <c r="E36" s="170"/>
      <c r="F36" s="170"/>
    </row>
    <row r="37" spans="1:6" x14ac:dyDescent="0.2">
      <c r="A37" s="325"/>
      <c r="B37" s="324"/>
      <c r="C37" s="60" t="s">
        <v>170</v>
      </c>
      <c r="D37" s="62">
        <v>33</v>
      </c>
      <c r="E37" s="170"/>
      <c r="F37" s="170"/>
    </row>
    <row r="38" spans="1:6" x14ac:dyDescent="0.2">
      <c r="A38" s="325"/>
      <c r="B38" s="322" t="s">
        <v>208</v>
      </c>
      <c r="C38" s="60" t="s">
        <v>171</v>
      </c>
      <c r="D38" s="62">
        <v>34</v>
      </c>
      <c r="E38" s="170"/>
      <c r="F38" s="170"/>
    </row>
    <row r="39" spans="1:6" x14ac:dyDescent="0.2">
      <c r="A39" s="325"/>
      <c r="B39" s="326"/>
      <c r="C39" s="60" t="s">
        <v>172</v>
      </c>
      <c r="D39" s="62">
        <v>35</v>
      </c>
      <c r="E39" s="170"/>
      <c r="F39" s="170"/>
    </row>
    <row r="40" spans="1:6" x14ac:dyDescent="0.2">
      <c r="A40" s="325"/>
      <c r="B40" s="326"/>
      <c r="C40" s="60" t="s">
        <v>173</v>
      </c>
      <c r="D40" s="62">
        <v>36</v>
      </c>
      <c r="E40" s="170"/>
      <c r="F40" s="170"/>
    </row>
    <row r="41" spans="1:6" x14ac:dyDescent="0.2">
      <c r="A41" s="325"/>
      <c r="B41" s="326"/>
      <c r="C41" s="60" t="s">
        <v>174</v>
      </c>
      <c r="D41" s="62">
        <v>37</v>
      </c>
      <c r="E41" s="170"/>
      <c r="F41" s="170"/>
    </row>
    <row r="42" spans="1:6" x14ac:dyDescent="0.2">
      <c r="A42" s="325"/>
      <c r="B42" s="326"/>
      <c r="C42" s="60" t="s">
        <v>175</v>
      </c>
      <c r="D42" s="62">
        <v>38</v>
      </c>
      <c r="E42" s="170">
        <v>6</v>
      </c>
      <c r="F42" s="170">
        <v>1310</v>
      </c>
    </row>
    <row r="43" spans="1:6" x14ac:dyDescent="0.2">
      <c r="A43" s="325"/>
      <c r="B43" s="326"/>
      <c r="C43" s="60" t="s">
        <v>176</v>
      </c>
      <c r="D43" s="62">
        <v>39</v>
      </c>
      <c r="E43" s="170"/>
      <c r="F43" s="170"/>
    </row>
    <row r="44" spans="1:6" x14ac:dyDescent="0.2">
      <c r="A44" s="325"/>
      <c r="B44" s="326"/>
      <c r="C44" s="60" t="s">
        <v>177</v>
      </c>
      <c r="D44" s="62">
        <v>40</v>
      </c>
      <c r="E44" s="170"/>
      <c r="F44" s="170"/>
    </row>
    <row r="45" spans="1:6" x14ac:dyDescent="0.2">
      <c r="A45" s="325"/>
      <c r="B45" s="326"/>
      <c r="C45" s="60" t="s">
        <v>178</v>
      </c>
      <c r="D45" s="62">
        <v>41</v>
      </c>
      <c r="E45" s="170"/>
      <c r="F45" s="170"/>
    </row>
    <row r="46" spans="1:6" x14ac:dyDescent="0.2">
      <c r="A46" s="325"/>
      <c r="B46" s="326"/>
      <c r="C46" s="60" t="s">
        <v>179</v>
      </c>
      <c r="D46" s="62">
        <v>42</v>
      </c>
      <c r="E46" s="170">
        <v>1</v>
      </c>
      <c r="F46" s="170">
        <v>20</v>
      </c>
    </row>
    <row r="47" spans="1:6" x14ac:dyDescent="0.2">
      <c r="A47" s="325"/>
      <c r="B47" s="326"/>
      <c r="C47" s="60" t="s">
        <v>180</v>
      </c>
      <c r="D47" s="62">
        <v>43</v>
      </c>
      <c r="E47" s="170">
        <v>1</v>
      </c>
      <c r="F47" s="170">
        <v>300</v>
      </c>
    </row>
    <row r="48" spans="1:6" x14ac:dyDescent="0.2">
      <c r="A48" s="325"/>
      <c r="B48" s="326"/>
      <c r="C48" s="60" t="s">
        <v>181</v>
      </c>
      <c r="D48" s="62">
        <v>44</v>
      </c>
      <c r="E48" s="170">
        <v>1</v>
      </c>
      <c r="F48" s="170">
        <v>50</v>
      </c>
    </row>
    <row r="49" spans="1:6" x14ac:dyDescent="0.2">
      <c r="A49" s="325"/>
      <c r="B49" s="326"/>
      <c r="C49" s="60" t="s">
        <v>182</v>
      </c>
      <c r="D49" s="62">
        <v>45</v>
      </c>
      <c r="E49" s="170"/>
      <c r="F49" s="170"/>
    </row>
    <row r="50" spans="1:6" x14ac:dyDescent="0.2">
      <c r="A50" s="325"/>
      <c r="B50" s="326"/>
      <c r="C50" s="60" t="s">
        <v>183</v>
      </c>
      <c r="D50" s="62">
        <v>46</v>
      </c>
      <c r="E50" s="170">
        <v>9</v>
      </c>
      <c r="F50" s="170">
        <v>280</v>
      </c>
    </row>
    <row r="51" spans="1:6" x14ac:dyDescent="0.2">
      <c r="A51" s="325"/>
      <c r="B51" s="326"/>
      <c r="C51" s="60" t="s">
        <v>200</v>
      </c>
      <c r="D51" s="62">
        <v>47</v>
      </c>
      <c r="E51" s="170">
        <v>5</v>
      </c>
      <c r="F51" s="170">
        <v>780</v>
      </c>
    </row>
    <row r="52" spans="1:6" x14ac:dyDescent="0.2">
      <c r="A52" s="325"/>
      <c r="B52" s="326"/>
      <c r="C52" s="60" t="s">
        <v>201</v>
      </c>
      <c r="D52" s="62">
        <v>48</v>
      </c>
      <c r="E52" s="170"/>
      <c r="F52" s="170"/>
    </row>
    <row r="53" spans="1:6" x14ac:dyDescent="0.2">
      <c r="A53" s="325"/>
      <c r="B53" s="326"/>
      <c r="C53" s="60" t="s">
        <v>202</v>
      </c>
      <c r="D53" s="62">
        <v>49</v>
      </c>
      <c r="E53" s="170"/>
      <c r="F53" s="170"/>
    </row>
    <row r="54" spans="1:6" x14ac:dyDescent="0.2">
      <c r="A54" s="325"/>
      <c r="B54" s="326"/>
      <c r="C54" s="60" t="s">
        <v>184</v>
      </c>
      <c r="D54" s="62">
        <v>50</v>
      </c>
      <c r="E54" s="170">
        <v>1</v>
      </c>
      <c r="F54" s="170">
        <v>30</v>
      </c>
    </row>
    <row r="55" spans="1:6" x14ac:dyDescent="0.2">
      <c r="A55" s="325"/>
      <c r="B55" s="326"/>
      <c r="C55" s="60" t="s">
        <v>185</v>
      </c>
      <c r="D55" s="62">
        <v>51</v>
      </c>
      <c r="E55" s="170">
        <v>2</v>
      </c>
      <c r="F55" s="170">
        <v>40</v>
      </c>
    </row>
    <row r="56" spans="1:6" x14ac:dyDescent="0.2">
      <c r="A56" s="325"/>
      <c r="B56" s="326"/>
      <c r="C56" s="60" t="s">
        <v>203</v>
      </c>
      <c r="D56" s="62">
        <v>52</v>
      </c>
      <c r="E56" s="170"/>
      <c r="F56" s="170"/>
    </row>
    <row r="57" spans="1:6" x14ac:dyDescent="0.2">
      <c r="A57" s="325"/>
      <c r="B57" s="326"/>
      <c r="C57" s="60" t="s">
        <v>199</v>
      </c>
      <c r="D57" s="62">
        <v>53</v>
      </c>
      <c r="E57" s="170"/>
      <c r="F57" s="170"/>
    </row>
    <row r="58" spans="1:6" x14ac:dyDescent="0.2">
      <c r="A58" s="325"/>
      <c r="B58" s="326"/>
      <c r="C58" s="60" t="s">
        <v>204</v>
      </c>
      <c r="D58" s="62">
        <v>54</v>
      </c>
      <c r="E58" s="170"/>
      <c r="F58" s="170"/>
    </row>
    <row r="59" spans="1:6" x14ac:dyDescent="0.2">
      <c r="A59" s="325"/>
      <c r="B59" s="326"/>
      <c r="C59" s="60" t="s">
        <v>205</v>
      </c>
      <c r="D59" s="62">
        <v>55</v>
      </c>
      <c r="E59" s="170"/>
      <c r="F59" s="170"/>
    </row>
    <row r="60" spans="1:6" x14ac:dyDescent="0.2">
      <c r="A60" s="325"/>
      <c r="B60" s="327"/>
      <c r="C60" s="60" t="s">
        <v>206</v>
      </c>
      <c r="D60" s="62">
        <v>56</v>
      </c>
      <c r="E60" s="170"/>
      <c r="F60" s="170"/>
    </row>
    <row r="61" spans="1:6" ht="40.5" customHeight="1" x14ac:dyDescent="0.2">
      <c r="A61" s="325"/>
      <c r="B61" s="331" t="s">
        <v>261</v>
      </c>
      <c r="C61" s="332"/>
      <c r="D61" s="62">
        <v>57</v>
      </c>
      <c r="E61" s="170">
        <v>10</v>
      </c>
      <c r="F61" s="170">
        <v>825</v>
      </c>
    </row>
    <row r="62" spans="1:6" x14ac:dyDescent="0.2">
      <c r="A62" s="39"/>
    </row>
    <row r="63" spans="1:6" x14ac:dyDescent="0.2">
      <c r="A63" s="39"/>
    </row>
    <row r="64" spans="1:6" x14ac:dyDescent="0.2">
      <c r="A64" s="39"/>
      <c r="C64" s="314"/>
      <c r="D64" s="314"/>
      <c r="E64" s="314"/>
      <c r="F64" s="314"/>
    </row>
    <row r="65" spans="1:1" x14ac:dyDescent="0.2">
      <c r="A65" s="39"/>
    </row>
    <row r="66" spans="1:1" x14ac:dyDescent="0.2">
      <c r="A66" s="39"/>
    </row>
    <row r="67" spans="1:1" x14ac:dyDescent="0.2">
      <c r="A67" s="39"/>
    </row>
    <row r="68" spans="1:1" x14ac:dyDescent="0.2">
      <c r="A68" s="39"/>
    </row>
    <row r="69" spans="1:1" x14ac:dyDescent="0.2">
      <c r="A69" s="39"/>
    </row>
  </sheetData>
  <sheetProtection algorithmName="SHA-512" hashValue="/u45OmlmAzx4p5H9n4hsJv0i2c0EPefnEzvK8Ava5QRKkpaE9dxrBEXys2v2QH7MntAbOraBAAn9EGarPvQRFA==" saltValue="rEfRsQJ8dhTh1ana1QGFrg==" spinCount="100000" sheet="1" objects="1" scenarios="1" formatCells="0"/>
  <mergeCells count="10">
    <mergeCell ref="C64:F64"/>
    <mergeCell ref="A3:D3"/>
    <mergeCell ref="A4:D4"/>
    <mergeCell ref="A1:J1"/>
    <mergeCell ref="B7:B37"/>
    <mergeCell ref="A7:A61"/>
    <mergeCell ref="B38:B60"/>
    <mergeCell ref="A5:C5"/>
    <mergeCell ref="A6:C6"/>
    <mergeCell ref="B61:C6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opLeftCell="A31" zoomScaleNormal="100" workbookViewId="0">
      <selection activeCell="A29" sqref="A29"/>
    </sheetView>
  </sheetViews>
  <sheetFormatPr defaultRowHeight="12.75" x14ac:dyDescent="0.2"/>
  <cols>
    <col min="1" max="1" width="143" style="75" customWidth="1"/>
    <col min="2" max="16384" width="9.140625" style="76"/>
  </cols>
  <sheetData>
    <row r="1" spans="1:1" s="65" customFormat="1" ht="15.75" x14ac:dyDescent="0.2">
      <c r="A1" s="64" t="s">
        <v>248</v>
      </c>
    </row>
    <row r="2" spans="1:1" s="67" customFormat="1" ht="12.75" customHeight="1" x14ac:dyDescent="0.2">
      <c r="A2" s="66" t="s">
        <v>98</v>
      </c>
    </row>
    <row r="3" spans="1:1" s="69" customFormat="1" ht="38.25" x14ac:dyDescent="0.2">
      <c r="A3" s="68" t="s">
        <v>310</v>
      </c>
    </row>
    <row r="4" spans="1:1" s="69" customFormat="1" ht="12.75" customHeight="1" x14ac:dyDescent="0.2">
      <c r="A4" s="68" t="s">
        <v>249</v>
      </c>
    </row>
    <row r="5" spans="1:1" s="67" customFormat="1" x14ac:dyDescent="0.2">
      <c r="A5" s="66" t="s">
        <v>62</v>
      </c>
    </row>
    <row r="6" spans="1:1" s="69" customFormat="1" x14ac:dyDescent="0.2">
      <c r="A6" s="70" t="s">
        <v>322</v>
      </c>
    </row>
    <row r="7" spans="1:1" s="69" customFormat="1" x14ac:dyDescent="0.2">
      <c r="A7" s="68" t="s">
        <v>211</v>
      </c>
    </row>
    <row r="8" spans="1:1" s="67" customFormat="1" x14ac:dyDescent="0.2">
      <c r="A8" s="66" t="s">
        <v>94</v>
      </c>
    </row>
    <row r="9" spans="1:1" s="69" customFormat="1" ht="12.75" customHeight="1" x14ac:dyDescent="0.2">
      <c r="A9" s="70" t="s">
        <v>136</v>
      </c>
    </row>
    <row r="10" spans="1:1" s="69" customFormat="1" ht="25.5" x14ac:dyDescent="0.2">
      <c r="A10" s="68" t="s">
        <v>137</v>
      </c>
    </row>
    <row r="11" spans="1:1" s="67" customFormat="1" x14ac:dyDescent="0.2">
      <c r="A11" s="66" t="s">
        <v>95</v>
      </c>
    </row>
    <row r="12" spans="1:1" s="69" customFormat="1" x14ac:dyDescent="0.2">
      <c r="A12" s="68" t="s">
        <v>138</v>
      </c>
    </row>
    <row r="13" spans="1:1" s="69" customFormat="1" x14ac:dyDescent="0.2">
      <c r="A13" s="68" t="s">
        <v>211</v>
      </c>
    </row>
    <row r="14" spans="1:1" s="67" customFormat="1" x14ac:dyDescent="0.2">
      <c r="A14" s="66" t="s">
        <v>134</v>
      </c>
    </row>
    <row r="15" spans="1:1" s="69" customFormat="1" x14ac:dyDescent="0.2">
      <c r="A15" s="68" t="s">
        <v>211</v>
      </c>
    </row>
    <row r="16" spans="1:1" s="67" customFormat="1" x14ac:dyDescent="0.2">
      <c r="A16" s="66" t="s">
        <v>96</v>
      </c>
    </row>
    <row r="17" spans="1:1" s="69" customFormat="1" x14ac:dyDescent="0.2">
      <c r="A17" s="68" t="s">
        <v>139</v>
      </c>
    </row>
    <row r="18" spans="1:1" s="69" customFormat="1" ht="76.5" x14ac:dyDescent="0.2">
      <c r="A18" s="71" t="s">
        <v>251</v>
      </c>
    </row>
    <row r="19" spans="1:1" s="69" customFormat="1" ht="12.75" customHeight="1" x14ac:dyDescent="0.2">
      <c r="A19" s="71" t="s">
        <v>252</v>
      </c>
    </row>
    <row r="20" spans="1:1" s="69" customFormat="1" ht="12.75" customHeight="1" x14ac:dyDescent="0.2">
      <c r="A20" s="68" t="s">
        <v>253</v>
      </c>
    </row>
    <row r="21" spans="1:1" s="73" customFormat="1" ht="102" x14ac:dyDescent="0.2">
      <c r="A21" s="72" t="s">
        <v>192</v>
      </c>
    </row>
    <row r="22" spans="1:1" s="69" customFormat="1" x14ac:dyDescent="0.2">
      <c r="A22" s="68" t="s">
        <v>212</v>
      </c>
    </row>
    <row r="23" spans="1:1" s="67" customFormat="1" ht="12.75" customHeight="1" x14ac:dyDescent="0.2">
      <c r="A23" s="66" t="s">
        <v>250</v>
      </c>
    </row>
    <row r="24" spans="1:1" s="69" customFormat="1" ht="63.75" x14ac:dyDescent="0.2">
      <c r="A24" s="72" t="s">
        <v>321</v>
      </c>
    </row>
    <row r="25" spans="1:1" s="67" customFormat="1" x14ac:dyDescent="0.2">
      <c r="A25" s="66" t="s">
        <v>92</v>
      </c>
    </row>
    <row r="26" spans="1:1" s="69" customFormat="1" ht="40.5" customHeight="1" x14ac:dyDescent="0.2">
      <c r="A26" s="68" t="s">
        <v>307</v>
      </c>
    </row>
    <row r="27" spans="1:1" s="69" customFormat="1" x14ac:dyDescent="0.2">
      <c r="A27" s="72" t="s">
        <v>254</v>
      </c>
    </row>
    <row r="28" spans="1:1" s="69" customFormat="1" x14ac:dyDescent="0.2">
      <c r="A28" s="68" t="s">
        <v>308</v>
      </c>
    </row>
    <row r="29" spans="1:1" s="69" customFormat="1" ht="12.75" customHeight="1" x14ac:dyDescent="0.2">
      <c r="A29" s="68" t="s">
        <v>326</v>
      </c>
    </row>
    <row r="30" spans="1:1" s="69" customFormat="1" ht="12.75" customHeight="1" x14ac:dyDescent="0.2">
      <c r="A30" s="68" t="s">
        <v>255</v>
      </c>
    </row>
    <row r="31" spans="1:1" s="69" customFormat="1" x14ac:dyDescent="0.2">
      <c r="A31" s="68" t="s">
        <v>256</v>
      </c>
    </row>
    <row r="32" spans="1:1" s="69" customFormat="1" ht="13.5" customHeight="1" x14ac:dyDescent="0.2">
      <c r="A32" s="68" t="s">
        <v>309</v>
      </c>
    </row>
    <row r="33" spans="1:1" s="69" customFormat="1" x14ac:dyDescent="0.2">
      <c r="A33" s="66" t="s">
        <v>116</v>
      </c>
    </row>
    <row r="34" spans="1:1" s="67" customFormat="1" ht="38.25" x14ac:dyDescent="0.2">
      <c r="A34" s="74" t="s">
        <v>259</v>
      </c>
    </row>
    <row r="35" spans="1:1" s="69" customFormat="1" ht="38.25" x14ac:dyDescent="0.2">
      <c r="A35" s="68" t="s">
        <v>304</v>
      </c>
    </row>
    <row r="36" spans="1:1" s="69" customFormat="1" ht="25.5" x14ac:dyDescent="0.2">
      <c r="A36" s="68" t="s">
        <v>258</v>
      </c>
    </row>
    <row r="37" spans="1:1" s="69" customFormat="1" x14ac:dyDescent="0.2">
      <c r="A37" s="155" t="s">
        <v>325</v>
      </c>
    </row>
  </sheetData>
  <pageMargins left="0.75" right="0.63" top="0.5" bottom="0.49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2</vt:i4>
      </vt:variant>
    </vt:vector>
  </HeadingPairs>
  <TitlesOfParts>
    <vt:vector size="11" baseType="lpstr">
      <vt:lpstr>Dział 1</vt:lpstr>
      <vt:lpstr>Dział 1A</vt:lpstr>
      <vt:lpstr>Dział 1B</vt:lpstr>
      <vt:lpstr>Dział 1C</vt:lpstr>
      <vt:lpstr>Dział 1D</vt:lpstr>
      <vt:lpstr>Dział 2</vt:lpstr>
      <vt:lpstr>Dział 2A</vt:lpstr>
      <vt:lpstr>Dział 3</vt:lpstr>
      <vt:lpstr>objaśnienia</vt:lpstr>
      <vt:lpstr>'Dział 1'!Obszar_wydruku</vt:lpstr>
      <vt:lpstr>'Dział 2A'!Obszar_wydruku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rgż 97</dc:title>
  <dc:creator>wet</dc:creator>
  <cp:lastModifiedBy>Jolanta</cp:lastModifiedBy>
  <cp:lastPrinted>2020-01-17T09:30:44Z</cp:lastPrinted>
  <dcterms:created xsi:type="dcterms:W3CDTF">1999-04-27T08:38:00Z</dcterms:created>
  <dcterms:modified xsi:type="dcterms:W3CDTF">2020-02-06T07:31:52Z</dcterms:modified>
</cp:coreProperties>
</file>